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435"/>
  </bookViews>
  <sheets>
    <sheet name="с подпрограм" sheetId="4" r:id="rId1"/>
  </sheets>
  <definedNames>
    <definedName name="_xlnm._FilterDatabase" localSheetId="0" hidden="1">'с подпрограм'!$A$4:$N$184</definedName>
    <definedName name="_xlnm.Print_Area" localSheetId="0">'с подпрограм'!$A$1:$N$184</definedName>
  </definedNames>
  <calcPr calcId="152511"/>
</workbook>
</file>

<file path=xl/calcChain.xml><?xml version="1.0" encoding="utf-8"?>
<calcChain xmlns="http://schemas.openxmlformats.org/spreadsheetml/2006/main">
  <c r="L154" i="4" l="1"/>
  <c r="L174" i="4"/>
  <c r="L7" i="4" l="1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L58" i="4"/>
  <c r="L59" i="4"/>
  <c r="L60" i="4"/>
  <c r="L61" i="4"/>
  <c r="L62" i="4"/>
  <c r="L63" i="4"/>
  <c r="L64" i="4"/>
  <c r="L65" i="4"/>
  <c r="L66" i="4"/>
  <c r="L67" i="4"/>
  <c r="L68" i="4"/>
  <c r="L69" i="4"/>
  <c r="L70" i="4"/>
  <c r="L71" i="4"/>
  <c r="L72" i="4"/>
  <c r="L73" i="4"/>
  <c r="L74" i="4"/>
  <c r="L75" i="4"/>
  <c r="L76" i="4"/>
  <c r="L77" i="4"/>
  <c r="L78" i="4"/>
  <c r="L79" i="4"/>
  <c r="L80" i="4"/>
  <c r="L81" i="4"/>
  <c r="L82" i="4"/>
  <c r="L83" i="4"/>
  <c r="L84" i="4"/>
  <c r="L85" i="4"/>
  <c r="L86" i="4"/>
  <c r="L87" i="4"/>
  <c r="L88" i="4"/>
  <c r="L89" i="4"/>
  <c r="L90" i="4"/>
  <c r="L91" i="4"/>
  <c r="L92" i="4"/>
  <c r="L93" i="4"/>
  <c r="L94" i="4"/>
  <c r="L95" i="4"/>
  <c r="L96" i="4"/>
  <c r="L97" i="4"/>
  <c r="L98" i="4"/>
  <c r="L99" i="4"/>
  <c r="L100" i="4"/>
  <c r="L101" i="4"/>
  <c r="L102" i="4"/>
  <c r="L103" i="4"/>
  <c r="L104" i="4"/>
  <c r="L105" i="4"/>
  <c r="L106" i="4"/>
  <c r="L107" i="4"/>
  <c r="L108" i="4"/>
  <c r="L109" i="4"/>
  <c r="L110" i="4"/>
  <c r="L111" i="4"/>
  <c r="L112" i="4"/>
  <c r="L113" i="4"/>
  <c r="L114" i="4"/>
  <c r="L115" i="4"/>
  <c r="L116" i="4"/>
  <c r="L117" i="4"/>
  <c r="L118" i="4"/>
  <c r="L119" i="4"/>
  <c r="L120" i="4"/>
  <c r="L121" i="4"/>
  <c r="L122" i="4"/>
  <c r="L123" i="4"/>
  <c r="L124" i="4"/>
  <c r="L125" i="4"/>
  <c r="L126" i="4"/>
  <c r="L127" i="4"/>
  <c r="L128" i="4"/>
  <c r="L129" i="4"/>
  <c r="L130" i="4"/>
  <c r="L131" i="4"/>
  <c r="L132" i="4"/>
  <c r="L133" i="4"/>
  <c r="L134" i="4"/>
  <c r="L135" i="4"/>
  <c r="L136" i="4"/>
  <c r="L137" i="4"/>
  <c r="L138" i="4"/>
  <c r="L139" i="4"/>
  <c r="L140" i="4"/>
  <c r="L141" i="4"/>
  <c r="L142" i="4"/>
  <c r="L143" i="4"/>
  <c r="L144" i="4"/>
  <c r="L145" i="4"/>
  <c r="L146" i="4"/>
  <c r="L147" i="4"/>
  <c r="L148" i="4"/>
  <c r="L149" i="4"/>
  <c r="L150" i="4"/>
  <c r="L151" i="4"/>
  <c r="L152" i="4"/>
  <c r="L153" i="4"/>
  <c r="L155" i="4"/>
  <c r="L156" i="4"/>
  <c r="L157" i="4"/>
  <c r="L158" i="4"/>
  <c r="L159" i="4"/>
  <c r="L160" i="4"/>
  <c r="L161" i="4"/>
  <c r="L162" i="4"/>
  <c r="L163" i="4"/>
  <c r="L164" i="4"/>
  <c r="L165" i="4"/>
  <c r="L166" i="4"/>
  <c r="L167" i="4"/>
  <c r="L168" i="4"/>
  <c r="L169" i="4"/>
  <c r="L170" i="4"/>
  <c r="L171" i="4"/>
  <c r="L172" i="4"/>
  <c r="L173" i="4"/>
  <c r="L175" i="4"/>
  <c r="L176" i="4"/>
  <c r="L177" i="4"/>
  <c r="L178" i="4"/>
  <c r="L179" i="4"/>
  <c r="L180" i="4"/>
  <c r="L181" i="4"/>
  <c r="L183" i="4"/>
  <c r="N181" i="4" l="1"/>
  <c r="M181" i="4"/>
  <c r="N179" i="4"/>
  <c r="M179" i="4"/>
  <c r="M177" i="4"/>
  <c r="N177" i="4"/>
  <c r="N175" i="4"/>
  <c r="M175" i="4"/>
  <c r="N172" i="4"/>
  <c r="M172" i="4"/>
  <c r="N170" i="4"/>
  <c r="M170" i="4"/>
  <c r="N168" i="4"/>
  <c r="M168" i="4"/>
  <c r="N166" i="4"/>
  <c r="M166" i="4"/>
  <c r="N164" i="4"/>
  <c r="M164" i="4"/>
  <c r="N162" i="4"/>
  <c r="M162" i="4"/>
  <c r="N160" i="4"/>
  <c r="M160" i="4"/>
  <c r="N158" i="4"/>
  <c r="M158" i="4"/>
  <c r="N156" i="4"/>
  <c r="M156" i="4"/>
  <c r="M153" i="4"/>
  <c r="N153" i="4"/>
  <c r="N151" i="4"/>
  <c r="M151" i="4"/>
  <c r="N147" i="4"/>
  <c r="M147" i="4"/>
  <c r="N143" i="4"/>
  <c r="M143" i="4"/>
  <c r="N141" i="4"/>
  <c r="M141" i="4"/>
  <c r="N139" i="4"/>
  <c r="M139" i="4"/>
  <c r="N137" i="4"/>
  <c r="M137" i="4"/>
  <c r="N135" i="4"/>
  <c r="M135" i="4"/>
  <c r="N131" i="4"/>
  <c r="M131" i="4"/>
  <c r="N129" i="4"/>
  <c r="M129" i="4"/>
  <c r="N127" i="4"/>
  <c r="M127" i="4"/>
  <c r="N125" i="4"/>
  <c r="M125" i="4"/>
  <c r="N123" i="4"/>
  <c r="M123" i="4"/>
  <c r="N121" i="4"/>
  <c r="M121" i="4"/>
  <c r="N119" i="4"/>
  <c r="M119" i="4"/>
  <c r="N117" i="4"/>
  <c r="M117" i="4"/>
  <c r="N115" i="4"/>
  <c r="M115" i="4"/>
  <c r="N113" i="4"/>
  <c r="M113" i="4"/>
  <c r="N111" i="4"/>
  <c r="M111" i="4"/>
  <c r="N109" i="4"/>
  <c r="M109" i="4"/>
  <c r="N107" i="4"/>
  <c r="M107" i="4"/>
  <c r="N105" i="4"/>
  <c r="M105" i="4"/>
  <c r="N103" i="4"/>
  <c r="M103" i="4"/>
  <c r="N101" i="4"/>
  <c r="M101" i="4"/>
  <c r="N99" i="4"/>
  <c r="M99" i="4"/>
  <c r="N97" i="4"/>
  <c r="M97" i="4"/>
  <c r="N93" i="4"/>
  <c r="N91" i="4"/>
  <c r="M91" i="4"/>
  <c r="N89" i="4"/>
  <c r="M89" i="4"/>
  <c r="N87" i="4"/>
  <c r="M87" i="4"/>
  <c r="N85" i="4"/>
  <c r="M85" i="4"/>
  <c r="N83" i="4"/>
  <c r="M83" i="4"/>
  <c r="N81" i="4"/>
  <c r="M81" i="4"/>
  <c r="N79" i="4"/>
  <c r="M79" i="4"/>
  <c r="N77" i="4"/>
  <c r="M77" i="4"/>
  <c r="N75" i="4"/>
  <c r="M75" i="4"/>
  <c r="N73" i="4"/>
  <c r="M73" i="4"/>
  <c r="N71" i="4"/>
  <c r="M71" i="4"/>
  <c r="N69" i="4"/>
  <c r="M69" i="4"/>
  <c r="N65" i="4"/>
  <c r="M65" i="4"/>
  <c r="N63" i="4"/>
  <c r="M63" i="4"/>
  <c r="N61" i="4"/>
  <c r="M61" i="4"/>
  <c r="N59" i="4"/>
  <c r="M59" i="4"/>
  <c r="N57" i="4"/>
  <c r="M57" i="4"/>
  <c r="N55" i="4"/>
  <c r="M55" i="4"/>
  <c r="N53" i="4"/>
  <c r="M53" i="4"/>
  <c r="N51" i="4"/>
  <c r="M51" i="4"/>
  <c r="N49" i="4"/>
  <c r="M49" i="4"/>
  <c r="N47" i="4"/>
  <c r="M47" i="4"/>
  <c r="N45" i="4"/>
  <c r="M45" i="4"/>
  <c r="N43" i="4"/>
  <c r="M43" i="4"/>
  <c r="N41" i="4"/>
  <c r="M41" i="4"/>
  <c r="N39" i="4"/>
  <c r="M39" i="4"/>
  <c r="N37" i="4"/>
  <c r="M37" i="4"/>
  <c r="N35" i="4"/>
  <c r="M35" i="4"/>
  <c r="N33" i="4"/>
  <c r="M33" i="4"/>
  <c r="N31" i="4"/>
  <c r="M31" i="4"/>
  <c r="N29" i="4"/>
  <c r="M29" i="4"/>
  <c r="N27" i="4"/>
  <c r="M27" i="4"/>
  <c r="N25" i="4"/>
  <c r="M25" i="4"/>
  <c r="N23" i="4"/>
  <c r="M23" i="4"/>
  <c r="M21" i="4"/>
  <c r="N21" i="4"/>
  <c r="N17" i="4"/>
  <c r="M17" i="4"/>
  <c r="N15" i="4"/>
  <c r="M15" i="4"/>
  <c r="N9" i="4"/>
  <c r="M9" i="4"/>
  <c r="N7" i="4"/>
  <c r="M7" i="4"/>
  <c r="N180" i="4"/>
  <c r="M180" i="4"/>
  <c r="N178" i="4"/>
  <c r="M178" i="4"/>
  <c r="N173" i="4"/>
  <c r="M173" i="4"/>
  <c r="M171" i="4"/>
  <c r="N171" i="4"/>
  <c r="N169" i="4"/>
  <c r="M169" i="4"/>
  <c r="N167" i="4"/>
  <c r="M167" i="4"/>
  <c r="N165" i="4"/>
  <c r="N163" i="4"/>
  <c r="M163" i="4"/>
  <c r="N161" i="4"/>
  <c r="M161" i="4"/>
  <c r="N159" i="4"/>
  <c r="M159" i="4"/>
  <c r="N157" i="4"/>
  <c r="M157" i="4"/>
  <c r="M155" i="4"/>
  <c r="N155" i="4"/>
  <c r="N152" i="4"/>
  <c r="M152" i="4"/>
  <c r="N150" i="4"/>
  <c r="M150" i="4"/>
  <c r="N148" i="4"/>
  <c r="M148" i="4"/>
  <c r="N146" i="4"/>
  <c r="M146" i="4"/>
  <c r="N144" i="4"/>
  <c r="M144" i="4"/>
  <c r="N140" i="4"/>
  <c r="M140" i="4"/>
  <c r="N138" i="4"/>
  <c r="M138" i="4"/>
  <c r="M136" i="4"/>
  <c r="N136" i="4"/>
  <c r="N134" i="4"/>
  <c r="M134" i="4"/>
  <c r="N132" i="4"/>
  <c r="M132" i="4"/>
  <c r="N130" i="4"/>
  <c r="M130" i="4"/>
  <c r="N128" i="4"/>
  <c r="M128" i="4"/>
  <c r="N126" i="4"/>
  <c r="M126" i="4"/>
  <c r="N124" i="4"/>
  <c r="M124" i="4"/>
  <c r="N122" i="4"/>
  <c r="M122" i="4"/>
  <c r="M120" i="4"/>
  <c r="N120" i="4"/>
  <c r="N118" i="4"/>
  <c r="M118" i="4"/>
  <c r="N116" i="4"/>
  <c r="M116" i="4"/>
  <c r="N114" i="4"/>
  <c r="M114" i="4"/>
  <c r="N112" i="4"/>
  <c r="M112" i="4"/>
  <c r="N108" i="4"/>
  <c r="M108" i="4"/>
  <c r="N106" i="4"/>
  <c r="M106" i="4"/>
  <c r="M104" i="4"/>
  <c r="N104" i="4"/>
  <c r="N102" i="4"/>
  <c r="M102" i="4"/>
  <c r="N100" i="4"/>
  <c r="M100" i="4"/>
  <c r="N98" i="4"/>
  <c r="M98" i="4"/>
  <c r="N96" i="4"/>
  <c r="M96" i="4"/>
  <c r="N94" i="4"/>
  <c r="M94" i="4"/>
  <c r="N92" i="4"/>
  <c r="M92" i="4"/>
  <c r="N90" i="4"/>
  <c r="M90" i="4"/>
  <c r="M88" i="4"/>
  <c r="N88" i="4"/>
  <c r="N86" i="4"/>
  <c r="M86" i="4"/>
  <c r="N84" i="4"/>
  <c r="M84" i="4"/>
  <c r="N82" i="4"/>
  <c r="M82" i="4"/>
  <c r="N80" i="4"/>
  <c r="M80" i="4"/>
  <c r="N78" i="4"/>
  <c r="M78" i="4"/>
  <c r="N76" i="4"/>
  <c r="M76" i="4"/>
  <c r="N74" i="4"/>
  <c r="M74" i="4"/>
  <c r="M72" i="4"/>
  <c r="N72" i="4"/>
  <c r="N68" i="4"/>
  <c r="M68" i="4"/>
  <c r="N66" i="4"/>
  <c r="M66" i="4"/>
  <c r="N64" i="4"/>
  <c r="M64" i="4"/>
  <c r="N62" i="4"/>
  <c r="M62" i="4"/>
  <c r="N58" i="4"/>
  <c r="M58" i="4"/>
  <c r="N56" i="4"/>
  <c r="M56" i="4"/>
  <c r="M54" i="4"/>
  <c r="N54" i="4"/>
  <c r="N52" i="4"/>
  <c r="M52" i="4"/>
  <c r="N50" i="4"/>
  <c r="M50" i="4"/>
  <c r="N48" i="4"/>
  <c r="M48" i="4"/>
  <c r="N46" i="4"/>
  <c r="M46" i="4"/>
  <c r="N44" i="4"/>
  <c r="M44" i="4"/>
  <c r="N42" i="4"/>
  <c r="M42" i="4"/>
  <c r="N40" i="4"/>
  <c r="M40" i="4"/>
  <c r="M38" i="4"/>
  <c r="N38" i="4"/>
  <c r="N36" i="4"/>
  <c r="M36" i="4"/>
  <c r="N34" i="4"/>
  <c r="M34" i="4"/>
  <c r="N32" i="4"/>
  <c r="M32" i="4"/>
  <c r="N30" i="4"/>
  <c r="M30" i="4"/>
  <c r="N28" i="4"/>
  <c r="M28" i="4"/>
  <c r="N26" i="4"/>
  <c r="M26" i="4"/>
  <c r="N24" i="4"/>
  <c r="M24" i="4"/>
  <c r="N20" i="4"/>
  <c r="M20" i="4"/>
  <c r="N18" i="4"/>
  <c r="M18" i="4"/>
  <c r="N16" i="4"/>
  <c r="M16" i="4"/>
  <c r="N14" i="4"/>
  <c r="M14" i="4"/>
  <c r="N12" i="4"/>
  <c r="M12" i="4"/>
  <c r="M10" i="4"/>
  <c r="N10" i="4"/>
  <c r="M8" i="4"/>
  <c r="N8" i="4"/>
  <c r="M183" i="4"/>
  <c r="N183" i="4"/>
  <c r="N142" i="4"/>
  <c r="M142" i="4"/>
  <c r="M67" i="4"/>
  <c r="N67" i="4"/>
  <c r="N60" i="4"/>
  <c r="M60" i="4"/>
  <c r="N22" i="4"/>
  <c r="M22" i="4"/>
  <c r="N19" i="4"/>
  <c r="M19" i="4"/>
  <c r="N11" i="4"/>
  <c r="M11" i="4"/>
  <c r="N13" i="4"/>
  <c r="M13" i="4"/>
  <c r="L6" i="4"/>
  <c r="N6" i="4" l="1"/>
  <c r="M6" i="4"/>
  <c r="L184" i="4"/>
  <c r="L182" i="4"/>
  <c r="N184" i="4" l="1"/>
  <c r="M184" i="4"/>
  <c r="N182" i="4"/>
  <c r="M182" i="4"/>
</calcChain>
</file>

<file path=xl/sharedStrings.xml><?xml version="1.0" encoding="utf-8"?>
<sst xmlns="http://schemas.openxmlformats.org/spreadsheetml/2006/main" count="219" uniqueCount="193">
  <si>
    <t>Наименование</t>
  </si>
  <si>
    <t>Целевая статья</t>
  </si>
  <si>
    <t>02В0000000</t>
  </si>
  <si>
    <t>14А0000000</t>
  </si>
  <si>
    <t>14Б0000000</t>
  </si>
  <si>
    <t>17В0000000</t>
  </si>
  <si>
    <t>17Г0000000</t>
  </si>
  <si>
    <t>17Д0000000</t>
  </si>
  <si>
    <t>17Ж0000000</t>
  </si>
  <si>
    <t>Приложение 3 к аналитической записке</t>
  </si>
  <si>
    <t>Итого по государственным программам</t>
  </si>
  <si>
    <t>ИТОГО</t>
  </si>
  <si>
    <t xml:space="preserve">Непрограммные направления </t>
  </si>
  <si>
    <t>Темп роста к первоначальным бюджетным назначениям, %</t>
  </si>
  <si>
    <t>Подпрограмма "Сопровождение инвалидов молодого возраста при получении ими профессионального образования и содействие в последующем трудоустройстве"</t>
  </si>
  <si>
    <t>Подпрограмма "Совершенствование системы комплексной реабилитации и абилитации инвалидов"</t>
  </si>
  <si>
    <t>Подпрограмма "Обеспечение условий доступности приоритетных объектов и услуг в приоритетных сферах жизнедеятельности инвалидов и других маломобильных групп населения"</t>
  </si>
  <si>
    <t>Государственная программа Удмуртской Республики "Доступная среда"</t>
  </si>
  <si>
    <t>Подпрограмма "Комплексная реабилитация и ресоциализация лиц, потребляющих наркотические средства и психотропные вещества"</t>
  </si>
  <si>
    <t>Подпрограмма "Профилактика злоупотребления наркотическими средствами"</t>
  </si>
  <si>
    <t>Подпрограмма "Меры совершенствования оказания помощи потребителям наркотических средств и психотропных веществ"</t>
  </si>
  <si>
    <t>Государственная программа Удмуртской Республики "Противодействие незаконному обороту наркотиков в Удмуртской Республике"</t>
  </si>
  <si>
    <t>Подпрограмма "Формирование благоприятной деловой среды для реализации инвестиционных проектов в Удмуртской Республике"</t>
  </si>
  <si>
    <t>Государственная программа Удмуртской Республики "Развитие инвестиционной деятельности в Удмуртской Республике"</t>
  </si>
  <si>
    <t>Подпрограмма "Развитие инженерной инфраструктуры в Удмуртской Республике"</t>
  </si>
  <si>
    <t>Подпрограмма "Обеспечение жильем молодых семей"</t>
  </si>
  <si>
    <t>Подпрограмма "Создание условий для реализации государственной программы"</t>
  </si>
  <si>
    <t>Подпрограмма "Планирование государственных капитальных вложений и реализация Адресной инвестиционной программы"</t>
  </si>
  <si>
    <t>Подпрограмма "Стимулирование развития жилищного строительства"</t>
  </si>
  <si>
    <t>Подпрограмма "Реализация государственной политики в области архитектуры и градостроительства в Удмуртской Республике"</t>
  </si>
  <si>
    <t>Государственная программа Удмуртской Республики "Развитие строительной отрасли и регулирование градостроительной деятельности в Удмуртской Республике"</t>
  </si>
  <si>
    <t>Подпрограмма "Сохранение и поддержка выпуска книжной продукции"</t>
  </si>
  <si>
    <t>Подпрограмма "Сохранение и поддержка печатных средств массовой информации, полиграфии"</t>
  </si>
  <si>
    <t>Подпрограмма "Сохранение и поддержка теле- и радиовещания, электронных средств массовой информации, информационных агентств"</t>
  </si>
  <si>
    <t>Государственная программа Удмуртской Республики "Развитие печати и массовых коммуникаций"</t>
  </si>
  <si>
    <t>Подпрограмма "Обеспечение населения Удмуртской Республики питьевой водой"</t>
  </si>
  <si>
    <t>Подпрограмма "Повышение качества и надежности предоставления жилищно-коммунальных услуг"</t>
  </si>
  <si>
    <t>Государственная программа Удмуртской Республики "Комплексное развитие жилищно-коммунального хозяйства Удмуртской Республики"</t>
  </si>
  <si>
    <t>Подпрограмма "Активная политика занятости населения и социальная поддержка безработных граждан"</t>
  </si>
  <si>
    <t>Подпрограмма "Кадровая обеспеченность экономики Удмуртской Республики"</t>
  </si>
  <si>
    <t>Подпрограмма "Улучшение условий и охраны труда в Удмуртской Республике"</t>
  </si>
  <si>
    <t>Подпрограмма "Оказание содействия добровольному переселению в Удмуртскую Республику соотечественников, проживающих за рубежом"</t>
  </si>
  <si>
    <t>Подпрограмма "Развитие системы социального партнерства в Удмуртской Республике"</t>
  </si>
  <si>
    <t>Государственная программа Удмуртской Республики "Развитие социально-трудовых отношений и содействие занятости населения Удмуртской Республики"</t>
  </si>
  <si>
    <t>Подпрограмма "Содействие социализации и эффективной самореализации молодежи"</t>
  </si>
  <si>
    <t>Подпрограмма "Патриотическое воспитание и подготовка молодежи к военной службе"</t>
  </si>
  <si>
    <t>Подпрограмма "Содействие развитию спорта высших достижений и обеспечение подготовки спортивного резерва"</t>
  </si>
  <si>
    <t>Подпрограмма "Развитие физической культуры и содействие развитию массового спорта"</t>
  </si>
  <si>
    <t>Государственная программа Удмуртской Республики "Развитие физической культуры, спорта и молодежной политики"</t>
  </si>
  <si>
    <t>Подпрограмма "Модернизация и развитие социального обслуживания населения"</t>
  </si>
  <si>
    <t>Подпрограмма "Реализация демографической и семейной политики, совершенствование социальной поддержки семей с детьми"</t>
  </si>
  <si>
    <t>Подпрограмма "Развитие мер социальной поддержки отдельных категорий граждан"</t>
  </si>
  <si>
    <t>Государственная программа Удмуртской Республики "Социальная поддержка граждан"</t>
  </si>
  <si>
    <t>Подпрограмма "Реализация государственных услуг по повышению квалификации, профессиональной переподготовке посредством государственного задания"</t>
  </si>
  <si>
    <t>Подпрограмма "Противодействие коррупции в Удмуртской Республике"</t>
  </si>
  <si>
    <t>Подпрограмма "Формирование и подготовка резерва управленческих кадров Удмуртской Республики"</t>
  </si>
  <si>
    <t>Подпрограмма "Развитие муниципальной службы в Удмуртской Республике"</t>
  </si>
  <si>
    <t>Подпрограмма "Развитие государственной гражданской службы Удмуртской Республики"</t>
  </si>
  <si>
    <t>Государственная программа Удмуртской Республики "Совершенствование системы государственного управления в Удмуртской Республике"</t>
  </si>
  <si>
    <t>Подпрограмма "Предупреждение и профилактика правонарушений и преступлений, совершаемых несовершеннолетними"</t>
  </si>
  <si>
    <t>Подпрограмма "Обеспечение правопорядка и профилактика правонарушений в Удмуртской Республике"</t>
  </si>
  <si>
    <t>Государственная программа Удмуртской Республики "Обеспечение общественного порядка и противодействие преступности в Удмуртской Республике"</t>
  </si>
  <si>
    <t>Подпрограмма "Построение и развитие аппаратно-программного комплекса "Безопасный город" на территории Удмуртской Республики"</t>
  </si>
  <si>
    <t>Подпрограмма "Создание системы обеспечения вызова экстренных оперативных служб по единому номеру "112" на территории Удмуртской Республики"</t>
  </si>
  <si>
    <t>Подпрограмма "Пожарная безопасность в Удмуртской Республике"</t>
  </si>
  <si>
    <t>Подпрограмма "Предупреждение, спасение, помощь"</t>
  </si>
  <si>
    <t>Государственная программа Удмуртской Республики "Защита населения и территорий от чрезвычайных ситуаций, обеспечение пожарной безопасности и безопасности людей на водных объектах в Удмуртской Республике"</t>
  </si>
  <si>
    <t>Подпрограмма "Управление государственными закупками в Удмуртской Республике"</t>
  </si>
  <si>
    <t>Подпрограмма "Развитие системы межбюджетных отношений, содействие повышению уровня бюджетной обеспеченности муниципальных образований в Удмуртской Республике"</t>
  </si>
  <si>
    <t>Подпрограмма "Управление государственным долгом Удмуртской Республики"</t>
  </si>
  <si>
    <t>Подпрограмма "Нормативно-методическое обеспечение и организация бюджетного процесса в Удмуртской Республике"</t>
  </si>
  <si>
    <t>Подпрограмма "Повышение эффективности расходов бюджета Удмуртской Республики"</t>
  </si>
  <si>
    <t>Государственная программа Удмуртской Республики "Управление государственными финансами"</t>
  </si>
  <si>
    <t>Подпрограмма "Государственная кадастровая оценка"</t>
  </si>
  <si>
    <t>Подпрограмма "Управление и распоряжение земельными ресурсами"</t>
  </si>
  <si>
    <t>Подпрограмма "Проведение государственной политики в области имущественных и земельных отношений на территории Удмуртской Республики"</t>
  </si>
  <si>
    <t>Государственная программа Удмуртской Республики "Управление государственным имуществом"</t>
  </si>
  <si>
    <t>Подпрограмма "Реализация отдельных направлений совершенствования системы государственного управления"</t>
  </si>
  <si>
    <t>Подпрограмма "Информационное государство"</t>
  </si>
  <si>
    <t>Подпрограмма "Создание условий для формирования и развития информационного общества в Удмуртской Республике и обеспечение работоспособности элементов инфраструктуры электронного правительства Удмуртской Республики"</t>
  </si>
  <si>
    <t>Подпрограмма "Использование и внедрение информационно-телекоммуникационных технологий в Удмуртской Республике"</t>
  </si>
  <si>
    <t>Государственная программа Удмуртской Республики "Развитие информационного общества в Удмуртской Республике"</t>
  </si>
  <si>
    <t>Подпрограмма "Повышение безопасности дорожного движения"</t>
  </si>
  <si>
    <t>Подпрограмма "Развитие дорожного хозяйства"</t>
  </si>
  <si>
    <t>Подпрограмма "Комплексное развитие транспорта"</t>
  </si>
  <si>
    <t>Государственная программа Удмуртской Республики "Развитие транспортной системы Удмуртской Республики"</t>
  </si>
  <si>
    <t>Подпрограмма "Развитие рынка газомоторного топлива в Удмуртской Республике"</t>
  </si>
  <si>
    <t>Подпрограмма "Развитие и модернизация электроэнергетики в Удмуртской Республике"</t>
  </si>
  <si>
    <t>Подпрограмма "Энергосбережение и повышение энергетической эффективности в Удмуртской Республике"</t>
  </si>
  <si>
    <t>Государственная программа Удмуртской Республики "Энергоэффективность и развитие энергетики в Удмуртской Республике"</t>
  </si>
  <si>
    <t>Подпрограмма "Комплексное развитие сельских территорий"</t>
  </si>
  <si>
    <t>Подпрограмма "Стимулирование инвестиционной деятельности в агропромышленном комплексе"</t>
  </si>
  <si>
    <t>Подпрограмма "Достижение целевых показателей региональной программы развития агропромышленного комплекса"</t>
  </si>
  <si>
    <t>Подпрограмма "Развитие молочного скотоводства"</t>
  </si>
  <si>
    <t>Подпрограмма "Развитие мелиорации земель сельскохозяйственного назначения"</t>
  </si>
  <si>
    <t>Подпрограмма "Обеспечение эпизоотического, ветеринарно-санитарного благополучия"</t>
  </si>
  <si>
    <t>Подпрограмма "Устойчивое развитие сельских территорий"</t>
  </si>
  <si>
    <t>Подпрограмма "Техническая и технологическая модернизация, инновационное развитие"</t>
  </si>
  <si>
    <t>Подпрограмма "Поддержка малых форм хозяйствования"</t>
  </si>
  <si>
    <t>Подпрограмма "Развитие подотрасли животноводства, переработки и реализации продукции животноводства"</t>
  </si>
  <si>
    <t>Подпрограмма "Развитие подотрасли растениеводства, переработки и реализации продукции растениеводства"</t>
  </si>
  <si>
    <t>Государственная программа Удмуртской Республики "Развитие сельского хозяйства и регулирования рынков сельскохозяйственной продукции, сырья и продовольствия"</t>
  </si>
  <si>
    <t>Подпрограмма "Воспроизводство лесов"</t>
  </si>
  <si>
    <t>Подпрограмма "Обеспечение использования лесов"</t>
  </si>
  <si>
    <t>Подпрограмма "Охрана и защита лесов"</t>
  </si>
  <si>
    <t>Государственная программа Удмуртской Республики "Развитие лесного хозяйства"</t>
  </si>
  <si>
    <t>Подпрограмма "Развитие инновационного территориального кластера "Удмуртский машиностроительный кластер"</t>
  </si>
  <si>
    <t>Подпрограмма "Развитие промышленного сектора и трудовая адаптация осужденных, отбывающих наказание в учреждениях уголовно-исполнительной системы, расположенных на территории Удмуртской Республики"</t>
  </si>
  <si>
    <t>Подпрограмма "Сохранение и создание рабочих мест для инвалидов в организациях, созданных общественными объединениями инвалидов и осуществляющих производственную деятельность на территории Удмуртской Республики"</t>
  </si>
  <si>
    <t>Подпрограмма "Развитие обрабатывающих производств"</t>
  </si>
  <si>
    <t>Государственная программа Удмуртской Республики "Развитие промышленности и потребительского рынка"</t>
  </si>
  <si>
    <t>Подпрограмма "Развитие туризма"</t>
  </si>
  <si>
    <t>Подпрограмма "Реализация государственной политики по содействию развитию конкуренции в Удмуртской Республике"</t>
  </si>
  <si>
    <t>Подпрограмма "Развитие межрегиональной и внешнеэкономической деятельности Удмуртской Республики"</t>
  </si>
  <si>
    <t>Подпрограмма "Развитие институтов гражданского общества и поддержки социально ориентированных некоммерческих организаций, благотворительной и добровольческой деятельности в Удмуртской Республике"</t>
  </si>
  <si>
    <t>Подпрограмма "Развитие малого и среднего предпринимательства в Удмуртской Республике"</t>
  </si>
  <si>
    <t>Подпрограмма "Разработка и реализация инновационной государственной политики"</t>
  </si>
  <si>
    <t>Подпрограмма "Совершенствование системы государственного стратегического управления"</t>
  </si>
  <si>
    <t>Государственная программа Удмуртской Республики "Создание условий для устойчивого экономического развития Удмуртской Республики"</t>
  </si>
  <si>
    <t>Подпрограмма "Государственная регистрация актов гражданского состояния, обеспечение сохранности и использования документов органов ЗАГС Удмуртской Республики"</t>
  </si>
  <si>
    <t>Государственная программа Удмуртской Республики "Развитие системы государственной регистрации актов гражданского состояния в Удмуртской Республике"</t>
  </si>
  <si>
    <t>Подпрограмма "Организация хранения, комплектования и использования документов Архивного фонда Удмуртской Республики и других архивных документов"</t>
  </si>
  <si>
    <t>Государственная программа Удмуртской Республики "Развитие архивного дела"</t>
  </si>
  <si>
    <t>Подпрограмма "Сохранение и воспроизводство объектов животного мира, охотничьих ресурсов и водных биологических ресурсов"</t>
  </si>
  <si>
    <t>Подпрограмма "Экологическое образование, воспитание, просвещение"</t>
  </si>
  <si>
    <t>Подпрограмма "Особо охраняемые природные территории и биологическое разнообразие"</t>
  </si>
  <si>
    <t>Подпрограмма "Развитие водохозяйственного комплекса Удмуртской Республики"</t>
  </si>
  <si>
    <t>Подпрограмма "Обращение с отходами производства и потребления, в том числе с твердыми коммунальными отходами"</t>
  </si>
  <si>
    <t>Подпрограмма "Рациональное использование и охрана недр"</t>
  </si>
  <si>
    <t>Подпрограмма "Регулирование качества окружающей среды на территории Удмуртской Республики. Развитие системы мониторинга окружающей среды"</t>
  </si>
  <si>
    <t>Государственная программа Удмуртской Республики "Окружающая среда и природные ресурсы"</t>
  </si>
  <si>
    <t>Подпрограмма "Сохранение и развитие языков народов Удмуртии"</t>
  </si>
  <si>
    <t>Подпрограмма "Гармонизация межэтнических отношений, профилактика экстремизма и терроризма в Удмуртской Республике"</t>
  </si>
  <si>
    <t>Государственная программа Удмуртской Республики "Этносоциальное развитие и гармонизация межэтнических отношений"</t>
  </si>
  <si>
    <t>Подпрограмма "Государственная охрана, сохранение и популяризация объектов культурного наследия (памятников истории и культуры) народов Российской Федерации"</t>
  </si>
  <si>
    <t>Подпрограмма "Сохранение и развитие национального культурного наследия"</t>
  </si>
  <si>
    <t>Подпрограмма "Развитие музейного дела"</t>
  </si>
  <si>
    <t>Подпрограмма "Развитие библиотечного дела"</t>
  </si>
  <si>
    <t>Подпрограмма "Поддержка профессионального искусства и народного творчества"</t>
  </si>
  <si>
    <t>Государственная программа Удмуртской Республики "Культура Удмуртии"</t>
  </si>
  <si>
    <t>Подпрограмма "Осуществление отдельных государственных полномочий Удмуртской Республики"</t>
  </si>
  <si>
    <t>Подпрограмма "Кадровое и материально-техническое обеспечение государственной ветеринарной службы Удмуртской Республики"</t>
  </si>
  <si>
    <t>Подпрограмма "Предотвращение распространения и ликвидация африканской чумы свиней на территории Удмуртской Республики"</t>
  </si>
  <si>
    <t>Подпрограмма "Обеспечение биологической безопасности на территории Удмуртской Республики"</t>
  </si>
  <si>
    <t>Государственная программа Удмуртской Республики "Развитие государственной ветеринарной службы Удмуртской Республики, обеспечение биологической и продовольственной безопасности на территории Удмуртской Республики"</t>
  </si>
  <si>
    <t>Подпрограмма "Детское и школьное питание"</t>
  </si>
  <si>
    <t>Подпрограмма "Совершенствование кадрового обеспечения"</t>
  </si>
  <si>
    <t>Подпрограмма "Развитие профессионального образования и науки"</t>
  </si>
  <si>
    <t>Подпрограмма "Развитие системы воспитания и дополнительного образования детей"</t>
  </si>
  <si>
    <t>Подпрограмма "Развитие общего образования"</t>
  </si>
  <si>
    <t>Государственная программа Удмуртской Республики "Развитие образования"</t>
  </si>
  <si>
    <t>Подпрограмма "Благоустройство общественных и дворовых территорий многоквартирных домов"</t>
  </si>
  <si>
    <t>Государственная программа Удмуртской Республики "Формирование современной городской среды на территории Удмуртской Республики"</t>
  </si>
  <si>
    <t>Подпрограмма "Лицензирование отдельных видов деятельности в сфере охраны здоровья и лицензионный контроль"</t>
  </si>
  <si>
    <t>Подпрограмма "Совершенствование системы территориального планирования"</t>
  </si>
  <si>
    <t>Подпрограмма "Совершенствование системы лекарственного обеспечения, в том числе в амбулаторных условиях"</t>
  </si>
  <si>
    <t>Подпрограмма "Кадровое обеспечение системы здравоохранения"</t>
  </si>
  <si>
    <t>Подпрограмма "Развитие медицинской реабилитации и санаторно-курортного лечения населения, в том числе детей"</t>
  </si>
  <si>
    <t>Подпрограмма "Охрана здоровья матери и ребенка"</t>
  </si>
  <si>
    <t>Подпрограмма "Совершенствование оказания специализированной, включая высокотехнологичную, медицинской помощи, скорой медицинской помощи (в том числе скорой специализированной медицинской помощи), паллиативной помощи"</t>
  </si>
  <si>
    <t>Подпрограмма "Профилактика заболеваний и формирование здорового образа жизни. Развитие первичной медико-санитарной помощи"</t>
  </si>
  <si>
    <t>Государственная программа Удмуртской Республики "Развитие здравоохранения"</t>
  </si>
  <si>
    <t>Анализ изменений закона о бюджете Удмуртской Республики на 2022 год 
(по государственным программам)</t>
  </si>
  <si>
    <t>17И0000001</t>
  </si>
  <si>
    <t>Подпрограмма «Снижение масштаба злоупотребления алкогольной продукцией и профилактика алкоголизма среди населения в Удмуртской Республике»</t>
  </si>
  <si>
    <t>Подпрограмма «Развитие отраслей пищевой и перерабатывающей промышленности»</t>
  </si>
  <si>
    <t>Подпрограмма «Обеспечение продовольственной безопасности на территории Удмуртской Республики»</t>
  </si>
  <si>
    <t>Подпрограмма «Предотвращение распространения и ликвидация ящура на территории Удмуртской Республики»</t>
  </si>
  <si>
    <t>Подпрограмма "Развитие информатизации в здравоохранении"</t>
  </si>
  <si>
    <t>Первоначальная редакция закона о бюджете
 от 27.12.2021 г. 
№ 140-РЗ</t>
  </si>
  <si>
    <t>Изменения
(законопроект от 07.04.2022 
№ 2084-6зп)</t>
  </si>
  <si>
    <t>Действующая редакция закона о бюджете
 от 28.04.2022 г. 
№ 11-РЗ</t>
  </si>
  <si>
    <t>тыс. рублей</t>
  </si>
  <si>
    <t>Предлагаемые изменения
(законопроект от 06.06.2022
№ 3581-6зп)</t>
  </si>
  <si>
    <t>Действующая редакция 
Закона УР от 15.06.2022 
№ 33-РЗ</t>
  </si>
  <si>
    <t xml:space="preserve">Годовые бюджетные назначения с учетом изменений </t>
  </si>
  <si>
    <t>Подпрограмма "Дополнительные мероприятия в сфере занятости населения, направленные на снижение напряженности на рынке труда"</t>
  </si>
  <si>
    <t>Подпрограмма "Межведомственное взаимодействие по противодействию незаконному обороту наркотиков"</t>
  </si>
  <si>
    <t>Действующая редакция 
Закона УР от 30.11.2022 
№ 64-РЗ</t>
  </si>
  <si>
    <t>Темп роста к действующей редакции, %</t>
  </si>
  <si>
    <t>Предлагаемые изменения
(законопроект от 25.11.2022 
№ 7904-7зп)</t>
  </si>
  <si>
    <t>5=4/1*100</t>
  </si>
  <si>
    <t>6=4/2*100</t>
  </si>
  <si>
    <t>в 46,3 р.</t>
  </si>
  <si>
    <t>в 9,4 р.</t>
  </si>
  <si>
    <t>в 5 р.</t>
  </si>
  <si>
    <t>в 23,1 р.</t>
  </si>
  <si>
    <t>в 15,3 р.</t>
  </si>
  <si>
    <t>в 7 р.</t>
  </si>
  <si>
    <t>в 4 р.</t>
  </si>
  <si>
    <t>в 11,8 р.</t>
  </si>
  <si>
    <t>в 3,1 р.</t>
  </si>
  <si>
    <t>Предлагаемые изменения
(законопроект от 16.12.2022 
№ 8600-7-зп)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</si>
</sst>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"/>
    <numFmt numFmtId="166" formatCode="_-* #,##0.0_р_._-;\-* #,##0.0_р_._-;_-* &quot;-&quot;??_р_._-;_-@_-"/>
  </numFmts>
  <fonts count="32" x14ac:knownFonts="1">
    <font>
      <sz val="10"/>
      <color rgb="FF000000"/>
      <name val="Times New Roman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6"/>
      <color theme="8" tint="0.79998168889431442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color rgb="FF0070C0"/>
      <name val="Times New Roman"/>
      <family val="1"/>
      <charset val="204"/>
    </font>
    <font>
      <sz val="14"/>
      <color rgb="FF0070C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theme="0"/>
      <name val="Times New Roman"/>
      <family val="1"/>
      <charset val="204"/>
    </font>
    <font>
      <sz val="16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4"/>
      <color rgb="FF0070C0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6"/>
      <name val="Times New Roman"/>
      <family val="1"/>
      <charset val="204"/>
    </font>
    <font>
      <i/>
      <sz val="16"/>
      <name val="Times New Roman"/>
      <family val="1"/>
      <charset val="204"/>
    </font>
    <font>
      <b/>
      <i/>
      <sz val="16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>
      <alignment vertical="top" wrapText="1"/>
    </xf>
    <xf numFmtId="0" fontId="2" fillId="0" borderId="0"/>
    <xf numFmtId="164" fontId="21" fillId="0" borderId="0" applyFont="0" applyFill="0" applyBorder="0" applyAlignment="0" applyProtection="0"/>
    <xf numFmtId="0" fontId="1" fillId="0" borderId="0"/>
  </cellStyleXfs>
  <cellXfs count="57">
    <xf numFmtId="0" fontId="0" fillId="0" borderId="0" xfId="0" applyFont="1" applyFill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9" fillId="0" borderId="0" xfId="0" applyFont="1" applyFill="1" applyAlignment="1">
      <alignment vertical="top" wrapText="1"/>
    </xf>
    <xf numFmtId="0" fontId="8" fillId="2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0" fontId="13" fillId="0" borderId="2" xfId="0" applyFont="1" applyFill="1" applyBorder="1" applyAlignment="1">
      <alignment horizontal="center" vertical="top" wrapText="1"/>
    </xf>
    <xf numFmtId="0" fontId="14" fillId="0" borderId="0" xfId="0" applyFont="1" applyFill="1" applyAlignment="1">
      <alignment horizontal="center" vertical="top" wrapText="1"/>
    </xf>
    <xf numFmtId="0" fontId="20" fillId="0" borderId="1" xfId="0" applyFont="1" applyBorder="1" applyAlignment="1">
      <alignment vertical="top"/>
    </xf>
    <xf numFmtId="0" fontId="9" fillId="0" borderId="1" xfId="0" applyFont="1" applyBorder="1" applyAlignment="1">
      <alignment vertical="top" wrapText="1"/>
    </xf>
    <xf numFmtId="0" fontId="20" fillId="0" borderId="1" xfId="0" applyFont="1" applyBorder="1" applyAlignment="1">
      <alignment horizontal="center" vertical="top" wrapText="1"/>
    </xf>
    <xf numFmtId="0" fontId="15" fillId="0" borderId="0" xfId="0" applyFont="1" applyAlignment="1">
      <alignment vertical="top"/>
    </xf>
    <xf numFmtId="0" fontId="10" fillId="2" borderId="1" xfId="0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 vertical="top" wrapText="1"/>
    </xf>
    <xf numFmtId="49" fontId="16" fillId="0" borderId="0" xfId="0" applyNumberFormat="1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165" fontId="3" fillId="0" borderId="0" xfId="0" applyNumberFormat="1" applyFont="1" applyFill="1" applyAlignment="1">
      <alignment horizontal="right" vertical="top" wrapText="1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vertical="top" wrapText="1"/>
    </xf>
    <xf numFmtId="0" fontId="18" fillId="0" borderId="1" xfId="0" applyFont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166" fontId="18" fillId="0" borderId="1" xfId="2" applyNumberFormat="1" applyFont="1" applyBorder="1" applyAlignment="1">
      <alignment horizontal="right" vertical="top" wrapText="1"/>
    </xf>
    <xf numFmtId="166" fontId="20" fillId="0" borderId="1" xfId="2" applyNumberFormat="1" applyFont="1" applyBorder="1" applyAlignment="1">
      <alignment horizontal="right" vertical="top" wrapText="1"/>
    </xf>
    <xf numFmtId="166" fontId="8" fillId="0" borderId="1" xfId="2" applyNumberFormat="1" applyFont="1" applyFill="1" applyBorder="1" applyAlignment="1">
      <alignment horizontal="right" vertical="top" wrapText="1"/>
    </xf>
    <xf numFmtId="0" fontId="11" fillId="0" borderId="0" xfId="0" applyFont="1" applyFill="1" applyAlignment="1">
      <alignment horizontal="right" vertical="top" wrapText="1"/>
    </xf>
    <xf numFmtId="0" fontId="22" fillId="0" borderId="0" xfId="0" applyFont="1" applyFill="1" applyAlignment="1">
      <alignment vertical="top" wrapText="1"/>
    </xf>
    <xf numFmtId="165" fontId="18" fillId="2" borderId="5" xfId="0" applyNumberFormat="1" applyFont="1" applyFill="1" applyBorder="1" applyAlignment="1">
      <alignment horizontal="right" vertical="top"/>
    </xf>
    <xf numFmtId="0" fontId="4" fillId="0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66" fontId="11" fillId="0" borderId="0" xfId="2" applyNumberFormat="1" applyFont="1" applyFill="1" applyAlignment="1">
      <alignment horizontal="right" vertical="top" wrapText="1"/>
    </xf>
    <xf numFmtId="165" fontId="20" fillId="2" borderId="5" xfId="0" applyNumberFormat="1" applyFont="1" applyFill="1" applyBorder="1" applyAlignment="1">
      <alignment horizontal="right" vertical="top"/>
    </xf>
    <xf numFmtId="0" fontId="4" fillId="0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top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top" wrapText="1"/>
    </xf>
    <xf numFmtId="4" fontId="23" fillId="0" borderId="0" xfId="3" applyNumberFormat="1" applyFont="1" applyFill="1" applyBorder="1" applyAlignment="1">
      <alignment horizontal="right" vertical="center" wrapText="1"/>
    </xf>
    <xf numFmtId="166" fontId="18" fillId="0" borderId="1" xfId="2" applyNumberFormat="1" applyFont="1" applyFill="1" applyBorder="1" applyAlignment="1">
      <alignment horizontal="right" vertical="top" wrapText="1"/>
    </xf>
    <xf numFmtId="0" fontId="2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6" fontId="29" fillId="0" borderId="1" xfId="2" applyNumberFormat="1" applyFont="1" applyBorder="1" applyAlignment="1">
      <alignment horizontal="right" vertical="top" wrapText="1"/>
    </xf>
    <xf numFmtId="166" fontId="30" fillId="0" borderId="1" xfId="2" applyNumberFormat="1" applyFont="1" applyBorder="1" applyAlignment="1">
      <alignment horizontal="right" vertical="top" wrapText="1"/>
    </xf>
    <xf numFmtId="166" fontId="29" fillId="0" borderId="1" xfId="2" applyNumberFormat="1" applyFont="1" applyFill="1" applyBorder="1" applyAlignment="1">
      <alignment horizontal="right" vertical="top" wrapText="1"/>
    </xf>
    <xf numFmtId="166" fontId="31" fillId="0" borderId="1" xfId="2" applyNumberFormat="1" applyFont="1" applyFill="1" applyBorder="1" applyAlignment="1">
      <alignment horizontal="right" vertical="top" wrapText="1"/>
    </xf>
    <xf numFmtId="0" fontId="20" fillId="0" borderId="1" xfId="0" applyFont="1" applyBorder="1" applyAlignment="1">
      <alignment vertical="top" wrapText="1"/>
    </xf>
    <xf numFmtId="0" fontId="5" fillId="0" borderId="0" xfId="0" applyFont="1" applyFill="1" applyAlignment="1">
      <alignment horizontal="right" vertical="top"/>
    </xf>
    <xf numFmtId="0" fontId="5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right" vertical="top"/>
    </xf>
    <xf numFmtId="0" fontId="12" fillId="0" borderId="0" xfId="0" applyFont="1" applyFill="1" applyAlignment="1">
      <alignment horizontal="right" vertical="top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Fill="1" applyAlignment="1">
      <alignment horizontal="center" vertical="top" wrapText="1"/>
    </xf>
    <xf numFmtId="0" fontId="5" fillId="0" borderId="3" xfId="0" applyFont="1" applyFill="1" applyBorder="1" applyAlignment="1">
      <alignment horizontal="right" vertical="top" wrapText="1"/>
    </xf>
  </cellXfs>
  <cellStyles count="4">
    <cellStyle name="Обычный" xfId="0" builtinId="0"/>
    <cellStyle name="Обычный 2" xfId="1"/>
    <cellStyle name="Обычный 3" xfId="3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N187"/>
  <sheetViews>
    <sheetView tabSelected="1" topLeftCell="B203" zoomScale="80" zoomScaleNormal="80" workbookViewId="0">
      <selection activeCell="K7" sqref="K7"/>
    </sheetView>
  </sheetViews>
  <sheetFormatPr defaultRowHeight="18.75" x14ac:dyDescent="0.2"/>
  <cols>
    <col min="1" max="1" width="9.5" style="14" hidden="1" customWidth="1"/>
    <col min="2" max="2" width="102.5" style="1" customWidth="1"/>
    <col min="3" max="3" width="22.33203125" style="1" hidden="1" customWidth="1"/>
    <col min="4" max="4" width="26.1640625" style="16" customWidth="1"/>
    <col min="5" max="5" width="22.5" style="1" hidden="1" customWidth="1"/>
    <col min="6" max="6" width="25.33203125" style="25" hidden="1" customWidth="1"/>
    <col min="7" max="7" width="24.5" style="31" hidden="1" customWidth="1"/>
    <col min="8" max="9" width="27.6640625" style="25" hidden="1" customWidth="1"/>
    <col min="10" max="12" width="27.6640625" style="25" customWidth="1"/>
    <col min="13" max="13" width="20.1640625" style="25" customWidth="1"/>
    <col min="14" max="14" width="19.33203125" style="26" customWidth="1"/>
    <col min="16" max="16" width="11.6640625" bestFit="1" customWidth="1"/>
  </cols>
  <sheetData>
    <row r="1" spans="1:14" x14ac:dyDescent="0.2">
      <c r="A1" s="13"/>
      <c r="B1" s="49" t="s">
        <v>9</v>
      </c>
      <c r="C1" s="50"/>
      <c r="D1" s="50"/>
      <c r="E1" s="51"/>
      <c r="F1" s="52"/>
      <c r="G1" s="52"/>
      <c r="H1" s="52"/>
      <c r="I1" s="52"/>
      <c r="J1" s="52"/>
      <c r="K1" s="52"/>
      <c r="L1" s="52"/>
      <c r="M1" s="52"/>
      <c r="N1" s="49"/>
    </row>
    <row r="2" spans="1:14" ht="76.5" customHeight="1" x14ac:dyDescent="0.2">
      <c r="A2" s="53" t="s">
        <v>162</v>
      </c>
      <c r="B2" s="54"/>
      <c r="C2" s="54"/>
      <c r="D2" s="54"/>
      <c r="E2" s="54"/>
      <c r="F2" s="54"/>
      <c r="G2" s="55"/>
      <c r="H2" s="54"/>
      <c r="I2" s="54"/>
      <c r="J2" s="54"/>
      <c r="K2" s="54"/>
      <c r="L2" s="54"/>
      <c r="M2" s="54"/>
      <c r="N2" s="54"/>
    </row>
    <row r="3" spans="1:14" ht="19.5" customHeight="1" x14ac:dyDescent="0.2">
      <c r="F3" s="56" t="s">
        <v>172</v>
      </c>
      <c r="G3" s="56"/>
      <c r="H3" s="56"/>
      <c r="I3" s="56"/>
      <c r="J3" s="56"/>
      <c r="K3" s="56"/>
      <c r="L3" s="56"/>
      <c r="M3" s="56"/>
      <c r="N3" s="56"/>
    </row>
    <row r="4" spans="1:14" s="6" customFormat="1" ht="93" customHeight="1" x14ac:dyDescent="0.2">
      <c r="A4" s="15"/>
      <c r="B4" s="5" t="s">
        <v>0</v>
      </c>
      <c r="C4" s="30" t="s">
        <v>1</v>
      </c>
      <c r="D4" s="28" t="s">
        <v>169</v>
      </c>
      <c r="E4" s="29" t="s">
        <v>170</v>
      </c>
      <c r="F4" s="28" t="s">
        <v>171</v>
      </c>
      <c r="G4" s="29" t="s">
        <v>173</v>
      </c>
      <c r="H4" s="42" t="s">
        <v>174</v>
      </c>
      <c r="I4" s="29" t="s">
        <v>180</v>
      </c>
      <c r="J4" s="42" t="s">
        <v>178</v>
      </c>
      <c r="K4" s="43" t="s">
        <v>192</v>
      </c>
      <c r="L4" s="43" t="s">
        <v>175</v>
      </c>
      <c r="M4" s="33" t="s">
        <v>13</v>
      </c>
      <c r="N4" s="33" t="s">
        <v>179</v>
      </c>
    </row>
    <row r="5" spans="1:14" s="39" customFormat="1" ht="15.75" customHeight="1" x14ac:dyDescent="0.2">
      <c r="A5" s="35"/>
      <c r="B5" s="36"/>
      <c r="C5" s="37"/>
      <c r="D5" s="38">
        <v>1</v>
      </c>
      <c r="E5" s="34"/>
      <c r="F5" s="38">
        <v>2</v>
      </c>
      <c r="G5" s="34">
        <v>3</v>
      </c>
      <c r="H5" s="37">
        <v>2</v>
      </c>
      <c r="I5" s="34">
        <v>3</v>
      </c>
      <c r="J5" s="37">
        <v>2</v>
      </c>
      <c r="K5" s="37">
        <v>3</v>
      </c>
      <c r="L5" s="37">
        <v>4</v>
      </c>
      <c r="M5" s="37" t="s">
        <v>181</v>
      </c>
      <c r="N5" s="37" t="s">
        <v>182</v>
      </c>
    </row>
    <row r="6" spans="1:14" s="21" customFormat="1" ht="49.5" customHeight="1" x14ac:dyDescent="0.2">
      <c r="A6" s="18">
        <v>1</v>
      </c>
      <c r="B6" s="19" t="s">
        <v>161</v>
      </c>
      <c r="C6" s="20">
        <v>200000000</v>
      </c>
      <c r="D6" s="22">
        <v>14572274</v>
      </c>
      <c r="E6" s="27">
        <v>-303496.19999999925</v>
      </c>
      <c r="F6" s="22">
        <v>14268777.800000001</v>
      </c>
      <c r="G6" s="27">
        <v>1712.2</v>
      </c>
      <c r="H6" s="22">
        <v>14270490</v>
      </c>
      <c r="I6" s="27">
        <v>-1660.5</v>
      </c>
      <c r="J6" s="22">
        <v>14268829.5</v>
      </c>
      <c r="K6" s="27">
        <v>3294661.5</v>
      </c>
      <c r="L6" s="22">
        <f>J6+K6</f>
        <v>17563491</v>
      </c>
      <c r="M6" s="44">
        <f>L6/D6*100</f>
        <v>120.52676884884268</v>
      </c>
      <c r="N6" s="44">
        <f>L6/J6*100</f>
        <v>123.08992128611531</v>
      </c>
    </row>
    <row r="7" spans="1:14" s="10" customFormat="1" ht="67.5" customHeight="1" x14ac:dyDescent="0.2">
      <c r="A7" s="7"/>
      <c r="B7" s="8" t="s">
        <v>160</v>
      </c>
      <c r="C7" s="9">
        <v>210000000</v>
      </c>
      <c r="D7" s="23">
        <v>2063258.2</v>
      </c>
      <c r="E7" s="32">
        <v>41690.40000000014</v>
      </c>
      <c r="F7" s="23">
        <v>2104948.6</v>
      </c>
      <c r="G7" s="32"/>
      <c r="H7" s="23">
        <v>2104948.6</v>
      </c>
      <c r="I7" s="32"/>
      <c r="J7" s="23">
        <v>2104948.6</v>
      </c>
      <c r="K7" s="32">
        <v>644031.69999999995</v>
      </c>
      <c r="L7" s="23">
        <f t="shared" ref="L7:L70" si="0">J7+K7</f>
        <v>2748980.3</v>
      </c>
      <c r="M7" s="45">
        <f t="shared" ref="M7:M69" si="1">L7/D7*100</f>
        <v>133.23491456377104</v>
      </c>
      <c r="N7" s="45">
        <f t="shared" ref="N7:N69" si="2">L7/J7*100</f>
        <v>130.59607726288422</v>
      </c>
    </row>
    <row r="8" spans="1:14" s="10" customFormat="1" ht="92.25" customHeight="1" x14ac:dyDescent="0.2">
      <c r="A8" s="7"/>
      <c r="B8" s="8" t="s">
        <v>159</v>
      </c>
      <c r="C8" s="9">
        <v>220000000</v>
      </c>
      <c r="D8" s="23">
        <v>2673467.9</v>
      </c>
      <c r="E8" s="32">
        <v>28156.399999999907</v>
      </c>
      <c r="F8" s="23">
        <v>2701624.3</v>
      </c>
      <c r="G8" s="32">
        <v>1712.2</v>
      </c>
      <c r="H8" s="23">
        <v>2703336.5</v>
      </c>
      <c r="I8" s="32"/>
      <c r="J8" s="23">
        <v>2703336.5</v>
      </c>
      <c r="K8" s="32">
        <v>1058463</v>
      </c>
      <c r="L8" s="23">
        <f t="shared" si="0"/>
        <v>3761799.5</v>
      </c>
      <c r="M8" s="45">
        <f t="shared" si="1"/>
        <v>140.70860921876042</v>
      </c>
      <c r="N8" s="45">
        <f t="shared" si="2"/>
        <v>139.15394920314213</v>
      </c>
    </row>
    <row r="9" spans="1:14" s="10" customFormat="1" ht="24.75" customHeight="1" x14ac:dyDescent="0.2">
      <c r="A9" s="7"/>
      <c r="B9" s="8" t="s">
        <v>158</v>
      </c>
      <c r="C9" s="9">
        <v>230000000</v>
      </c>
      <c r="D9" s="23">
        <v>114141.3</v>
      </c>
      <c r="E9" s="32">
        <v>1500</v>
      </c>
      <c r="F9" s="23">
        <v>115641.3</v>
      </c>
      <c r="G9" s="32"/>
      <c r="H9" s="23">
        <v>115641.3</v>
      </c>
      <c r="I9" s="32"/>
      <c r="J9" s="23">
        <v>115641.3</v>
      </c>
      <c r="K9" s="32">
        <v>70267.600000000006</v>
      </c>
      <c r="L9" s="23">
        <f t="shared" si="0"/>
        <v>185908.90000000002</v>
      </c>
      <c r="M9" s="45">
        <f t="shared" si="1"/>
        <v>162.87610181415494</v>
      </c>
      <c r="N9" s="45">
        <f t="shared" si="2"/>
        <v>160.76341237948728</v>
      </c>
    </row>
    <row r="10" spans="1:14" s="10" customFormat="1" ht="52.5" customHeight="1" x14ac:dyDescent="0.2">
      <c r="A10" s="7"/>
      <c r="B10" s="8" t="s">
        <v>157</v>
      </c>
      <c r="C10" s="9">
        <v>240000000</v>
      </c>
      <c r="D10" s="23">
        <v>233106.8</v>
      </c>
      <c r="E10" s="32">
        <v>0</v>
      </c>
      <c r="F10" s="23">
        <v>233106.8</v>
      </c>
      <c r="G10" s="32"/>
      <c r="H10" s="23">
        <v>233106.8</v>
      </c>
      <c r="I10" s="32"/>
      <c r="J10" s="23">
        <v>233106.8</v>
      </c>
      <c r="K10" s="32">
        <v>234303.6</v>
      </c>
      <c r="L10" s="23">
        <f t="shared" si="0"/>
        <v>467410.4</v>
      </c>
      <c r="M10" s="45">
        <f t="shared" si="1"/>
        <v>200.51341273613642</v>
      </c>
      <c r="N10" s="45">
        <f t="shared" si="2"/>
        <v>200.51341273613642</v>
      </c>
    </row>
    <row r="11" spans="1:14" s="10" customFormat="1" ht="27.75" customHeight="1" x14ac:dyDescent="0.2">
      <c r="A11" s="7"/>
      <c r="B11" s="8" t="s">
        <v>156</v>
      </c>
      <c r="C11" s="9">
        <v>250000000</v>
      </c>
      <c r="D11" s="23">
        <v>180043.1</v>
      </c>
      <c r="E11" s="32">
        <v>0</v>
      </c>
      <c r="F11" s="23">
        <v>180043.1</v>
      </c>
      <c r="G11" s="32"/>
      <c r="H11" s="23">
        <v>180043.1</v>
      </c>
      <c r="I11" s="32">
        <v>-1017</v>
      </c>
      <c r="J11" s="23">
        <v>179026.1</v>
      </c>
      <c r="K11" s="32">
        <v>4241.5</v>
      </c>
      <c r="L11" s="23">
        <f t="shared" si="0"/>
        <v>183267.6</v>
      </c>
      <c r="M11" s="45">
        <f t="shared" si="1"/>
        <v>101.79096005345387</v>
      </c>
      <c r="N11" s="45">
        <f t="shared" si="2"/>
        <v>102.36920761833051</v>
      </c>
    </row>
    <row r="12" spans="1:14" s="10" customFormat="1" ht="44.25" customHeight="1" x14ac:dyDescent="0.2">
      <c r="A12" s="7"/>
      <c r="B12" s="8" t="s">
        <v>155</v>
      </c>
      <c r="C12" s="9">
        <v>260000000</v>
      </c>
      <c r="D12" s="23">
        <v>355395</v>
      </c>
      <c r="E12" s="32">
        <v>0</v>
      </c>
      <c r="F12" s="23">
        <v>355395</v>
      </c>
      <c r="G12" s="32"/>
      <c r="H12" s="23">
        <v>355395</v>
      </c>
      <c r="I12" s="32"/>
      <c r="J12" s="23">
        <v>355395</v>
      </c>
      <c r="K12" s="32">
        <v>94049.4</v>
      </c>
      <c r="L12" s="23">
        <f t="shared" si="0"/>
        <v>449444.4</v>
      </c>
      <c r="M12" s="45">
        <f t="shared" si="1"/>
        <v>126.46334360359602</v>
      </c>
      <c r="N12" s="45">
        <f t="shared" si="2"/>
        <v>126.46334360359602</v>
      </c>
    </row>
    <row r="13" spans="1:14" s="10" customFormat="1" ht="45.75" customHeight="1" x14ac:dyDescent="0.2">
      <c r="A13" s="7"/>
      <c r="B13" s="8" t="s">
        <v>26</v>
      </c>
      <c r="C13" s="9">
        <v>270000000</v>
      </c>
      <c r="D13" s="23">
        <v>948924.2</v>
      </c>
      <c r="E13" s="32">
        <v>-310022.59999999998</v>
      </c>
      <c r="F13" s="23">
        <v>638901.6</v>
      </c>
      <c r="G13" s="32"/>
      <c r="H13" s="23">
        <v>638901.6</v>
      </c>
      <c r="I13" s="32">
        <v>-643.5</v>
      </c>
      <c r="J13" s="23">
        <v>638258.1</v>
      </c>
      <c r="K13" s="32">
        <v>940109.9</v>
      </c>
      <c r="L13" s="23">
        <f t="shared" si="0"/>
        <v>1578368</v>
      </c>
      <c r="M13" s="45">
        <f t="shared" si="1"/>
        <v>166.33235826423228</v>
      </c>
      <c r="N13" s="45">
        <f t="shared" si="2"/>
        <v>247.2930621640368</v>
      </c>
    </row>
    <row r="14" spans="1:14" s="10" customFormat="1" ht="48" customHeight="1" x14ac:dyDescent="0.2">
      <c r="A14" s="7"/>
      <c r="B14" s="8" t="s">
        <v>154</v>
      </c>
      <c r="C14" s="9">
        <v>280000000</v>
      </c>
      <c r="D14" s="23">
        <v>7649819.7999999998</v>
      </c>
      <c r="E14" s="32">
        <v>70011.099999999627</v>
      </c>
      <c r="F14" s="23">
        <v>7719830.8999999994</v>
      </c>
      <c r="G14" s="32"/>
      <c r="H14" s="23">
        <v>7719830.8999999994</v>
      </c>
      <c r="I14" s="32"/>
      <c r="J14" s="23">
        <v>7719830.8999999994</v>
      </c>
      <c r="K14" s="32">
        <v>249194.8</v>
      </c>
      <c r="L14" s="23">
        <f t="shared" si="0"/>
        <v>7969025.6999999993</v>
      </c>
      <c r="M14" s="45">
        <f t="shared" si="1"/>
        <v>104.17272443463308</v>
      </c>
      <c r="N14" s="45">
        <f t="shared" si="2"/>
        <v>103.22798262329813</v>
      </c>
    </row>
    <row r="15" spans="1:14" s="10" customFormat="1" ht="37.5" hidden="1" customHeight="1" x14ac:dyDescent="0.2">
      <c r="A15" s="7"/>
      <c r="B15" s="8" t="s">
        <v>153</v>
      </c>
      <c r="C15" s="9">
        <v>290000000</v>
      </c>
      <c r="D15" s="23">
        <v>1181.4000000000001</v>
      </c>
      <c r="E15" s="32">
        <v>0</v>
      </c>
      <c r="F15" s="23">
        <v>1181.4000000000001</v>
      </c>
      <c r="G15" s="32"/>
      <c r="H15" s="23">
        <v>1181.4000000000001</v>
      </c>
      <c r="I15" s="32"/>
      <c r="J15" s="23">
        <v>1181.4000000000001</v>
      </c>
      <c r="K15" s="32"/>
      <c r="L15" s="23">
        <f t="shared" si="0"/>
        <v>1181.4000000000001</v>
      </c>
      <c r="M15" s="45">
        <f t="shared" si="1"/>
        <v>100</v>
      </c>
      <c r="N15" s="45">
        <f t="shared" si="2"/>
        <v>100</v>
      </c>
    </row>
    <row r="16" spans="1:14" s="10" customFormat="1" ht="27.75" hidden="1" customHeight="1" x14ac:dyDescent="0.2">
      <c r="A16" s="7"/>
      <c r="B16" s="8" t="s">
        <v>168</v>
      </c>
      <c r="C16" s="9" t="s">
        <v>2</v>
      </c>
      <c r="D16" s="23">
        <v>352936.3</v>
      </c>
      <c r="E16" s="32">
        <v>-134831.5</v>
      </c>
      <c r="F16" s="23">
        <v>218104.8</v>
      </c>
      <c r="G16" s="32"/>
      <c r="H16" s="23">
        <v>218104.8</v>
      </c>
      <c r="I16" s="32"/>
      <c r="J16" s="23">
        <v>218104.8</v>
      </c>
      <c r="K16" s="32"/>
      <c r="L16" s="23">
        <f t="shared" si="0"/>
        <v>218104.8</v>
      </c>
      <c r="M16" s="45">
        <f t="shared" si="1"/>
        <v>61.797213831504436</v>
      </c>
      <c r="N16" s="45">
        <f t="shared" si="2"/>
        <v>100</v>
      </c>
    </row>
    <row r="17" spans="1:14" s="21" customFormat="1" ht="64.5" customHeight="1" x14ac:dyDescent="0.2">
      <c r="A17" s="18">
        <v>2</v>
      </c>
      <c r="B17" s="19" t="s">
        <v>152</v>
      </c>
      <c r="C17" s="20">
        <v>300000000</v>
      </c>
      <c r="D17" s="22">
        <v>496816.3</v>
      </c>
      <c r="E17" s="27">
        <v>0</v>
      </c>
      <c r="F17" s="22">
        <v>496816.3</v>
      </c>
      <c r="G17" s="27"/>
      <c r="H17" s="22">
        <v>496816.3</v>
      </c>
      <c r="I17" s="27"/>
      <c r="J17" s="22">
        <v>496816.3</v>
      </c>
      <c r="K17" s="27">
        <v>221916.4</v>
      </c>
      <c r="L17" s="22">
        <f t="shared" si="0"/>
        <v>718732.7</v>
      </c>
      <c r="M17" s="44">
        <f t="shared" si="1"/>
        <v>144.66769709447937</v>
      </c>
      <c r="N17" s="44">
        <f t="shared" si="2"/>
        <v>144.66769709447937</v>
      </c>
    </row>
    <row r="18" spans="1:14" s="10" customFormat="1" ht="49.5" customHeight="1" x14ac:dyDescent="0.2">
      <c r="A18" s="7"/>
      <c r="B18" s="8" t="s">
        <v>151</v>
      </c>
      <c r="C18" s="9">
        <v>310000000</v>
      </c>
      <c r="D18" s="23">
        <v>496816.3</v>
      </c>
      <c r="E18" s="32">
        <v>0</v>
      </c>
      <c r="F18" s="23">
        <v>496816.3</v>
      </c>
      <c r="G18" s="32"/>
      <c r="H18" s="23">
        <v>496816.3</v>
      </c>
      <c r="I18" s="32"/>
      <c r="J18" s="23">
        <v>496816.3</v>
      </c>
      <c r="K18" s="32">
        <v>221916.4</v>
      </c>
      <c r="L18" s="23">
        <f t="shared" si="0"/>
        <v>718732.7</v>
      </c>
      <c r="M18" s="45">
        <f t="shared" si="1"/>
        <v>144.66769709447937</v>
      </c>
      <c r="N18" s="45">
        <f t="shared" si="2"/>
        <v>144.66769709447937</v>
      </c>
    </row>
    <row r="19" spans="1:14" s="21" customFormat="1" ht="45" customHeight="1" x14ac:dyDescent="0.2">
      <c r="A19" s="18">
        <v>3</v>
      </c>
      <c r="B19" s="19" t="s">
        <v>150</v>
      </c>
      <c r="C19" s="20">
        <v>400000000</v>
      </c>
      <c r="D19" s="22">
        <v>26137520.800000001</v>
      </c>
      <c r="E19" s="27">
        <v>784595.5</v>
      </c>
      <c r="F19" s="22">
        <v>26922116.300000001</v>
      </c>
      <c r="G19" s="27">
        <v>1812650.9</v>
      </c>
      <c r="H19" s="22">
        <v>28734767.199999999</v>
      </c>
      <c r="I19" s="27">
        <v>-795.5</v>
      </c>
      <c r="J19" s="22">
        <v>28733971.699999999</v>
      </c>
      <c r="K19" s="27">
        <v>3202900.8</v>
      </c>
      <c r="L19" s="22">
        <f t="shared" si="0"/>
        <v>31936872.5</v>
      </c>
      <c r="M19" s="44">
        <f t="shared" si="1"/>
        <v>122.18784154922604</v>
      </c>
      <c r="N19" s="44">
        <f t="shared" si="2"/>
        <v>111.14673889652367</v>
      </c>
    </row>
    <row r="20" spans="1:14" s="10" customFormat="1" ht="27" customHeight="1" x14ac:dyDescent="0.2">
      <c r="A20" s="7"/>
      <c r="B20" s="8" t="s">
        <v>149</v>
      </c>
      <c r="C20" s="9">
        <v>410000000</v>
      </c>
      <c r="D20" s="23">
        <v>18592486.300000001</v>
      </c>
      <c r="E20" s="32">
        <v>0</v>
      </c>
      <c r="F20" s="23">
        <v>18592486.300000001</v>
      </c>
      <c r="G20" s="32">
        <v>1763122.5</v>
      </c>
      <c r="H20" s="23">
        <v>20355608.800000001</v>
      </c>
      <c r="I20" s="32"/>
      <c r="J20" s="23">
        <v>20355608.800000001</v>
      </c>
      <c r="K20" s="32">
        <v>1827528.7</v>
      </c>
      <c r="L20" s="23">
        <f t="shared" si="0"/>
        <v>22183137.5</v>
      </c>
      <c r="M20" s="45">
        <f t="shared" si="1"/>
        <v>119.31237781791452</v>
      </c>
      <c r="N20" s="45">
        <f t="shared" si="2"/>
        <v>108.97801052258383</v>
      </c>
    </row>
    <row r="21" spans="1:14" s="10" customFormat="1" ht="44.25" customHeight="1" x14ac:dyDescent="0.2">
      <c r="A21" s="7"/>
      <c r="B21" s="8" t="s">
        <v>148</v>
      </c>
      <c r="C21" s="9">
        <v>430000000</v>
      </c>
      <c r="D21" s="23">
        <v>531938.5</v>
      </c>
      <c r="E21" s="32">
        <v>-5447.1999999999534</v>
      </c>
      <c r="F21" s="23">
        <v>526491.30000000005</v>
      </c>
      <c r="G21" s="32">
        <v>1536</v>
      </c>
      <c r="H21" s="23">
        <v>528027.30000000005</v>
      </c>
      <c r="I21" s="32"/>
      <c r="J21" s="23">
        <v>528027.30000000005</v>
      </c>
      <c r="K21" s="32">
        <v>43372.5</v>
      </c>
      <c r="L21" s="23">
        <f t="shared" si="0"/>
        <v>571399.80000000005</v>
      </c>
      <c r="M21" s="45">
        <f t="shared" si="1"/>
        <v>107.41839517162228</v>
      </c>
      <c r="N21" s="45">
        <f t="shared" si="2"/>
        <v>108.2140639319217</v>
      </c>
    </row>
    <row r="22" spans="1:14" s="10" customFormat="1" ht="29.25" customHeight="1" x14ac:dyDescent="0.2">
      <c r="A22" s="7"/>
      <c r="B22" s="8" t="s">
        <v>147</v>
      </c>
      <c r="C22" s="9">
        <v>440000000</v>
      </c>
      <c r="D22" s="23">
        <v>1961674.6</v>
      </c>
      <c r="E22" s="32">
        <v>-200</v>
      </c>
      <c r="F22" s="23">
        <v>1961474.6</v>
      </c>
      <c r="G22" s="32">
        <v>44762.400000000001</v>
      </c>
      <c r="H22" s="23">
        <v>2006237</v>
      </c>
      <c r="I22" s="32">
        <v>-795.5</v>
      </c>
      <c r="J22" s="23">
        <v>2005441.5</v>
      </c>
      <c r="K22" s="32">
        <v>534124</v>
      </c>
      <c r="L22" s="23">
        <f t="shared" si="0"/>
        <v>2539565.5</v>
      </c>
      <c r="M22" s="45">
        <f t="shared" si="1"/>
        <v>129.45906013158347</v>
      </c>
      <c r="N22" s="45">
        <f t="shared" si="2"/>
        <v>126.63373626206497</v>
      </c>
    </row>
    <row r="23" spans="1:14" s="10" customFormat="1" ht="27.75" customHeight="1" x14ac:dyDescent="0.2">
      <c r="A23" s="7"/>
      <c r="B23" s="8" t="s">
        <v>146</v>
      </c>
      <c r="C23" s="9">
        <v>450000000</v>
      </c>
      <c r="D23" s="23">
        <v>65761.899999999994</v>
      </c>
      <c r="E23" s="32">
        <v>3647.6999999999971</v>
      </c>
      <c r="F23" s="23">
        <v>69409.599999999991</v>
      </c>
      <c r="G23" s="32">
        <v>2055.6</v>
      </c>
      <c r="H23" s="23">
        <v>71465.2</v>
      </c>
      <c r="I23" s="32"/>
      <c r="J23" s="23">
        <v>71465.2</v>
      </c>
      <c r="K23" s="32">
        <v>48990.5</v>
      </c>
      <c r="L23" s="23">
        <f t="shared" si="0"/>
        <v>120455.7</v>
      </c>
      <c r="M23" s="45">
        <f t="shared" si="1"/>
        <v>183.16943397316686</v>
      </c>
      <c r="N23" s="45">
        <f t="shared" si="2"/>
        <v>168.55154676681798</v>
      </c>
    </row>
    <row r="24" spans="1:14" s="10" customFormat="1" ht="48" customHeight="1" x14ac:dyDescent="0.2">
      <c r="A24" s="7"/>
      <c r="B24" s="8" t="s">
        <v>26</v>
      </c>
      <c r="C24" s="9">
        <v>460000000</v>
      </c>
      <c r="D24" s="23">
        <v>3810484.3</v>
      </c>
      <c r="E24" s="32">
        <v>815794.40000000037</v>
      </c>
      <c r="F24" s="23">
        <v>4626278.7</v>
      </c>
      <c r="G24" s="32">
        <v>1174.4000000000001</v>
      </c>
      <c r="H24" s="23">
        <v>4627453.1000000006</v>
      </c>
      <c r="I24" s="32"/>
      <c r="J24" s="23">
        <v>4627453.1000000006</v>
      </c>
      <c r="K24" s="32">
        <v>701798.8</v>
      </c>
      <c r="L24" s="23">
        <f t="shared" si="0"/>
        <v>5329251.9000000004</v>
      </c>
      <c r="M24" s="45">
        <f t="shared" si="1"/>
        <v>139.85760025307022</v>
      </c>
      <c r="N24" s="45">
        <f t="shared" si="2"/>
        <v>115.16598407015731</v>
      </c>
    </row>
    <row r="25" spans="1:14" s="10" customFormat="1" ht="27.75" customHeight="1" x14ac:dyDescent="0.2">
      <c r="A25" s="7"/>
      <c r="B25" s="8" t="s">
        <v>145</v>
      </c>
      <c r="C25" s="9">
        <v>480000000</v>
      </c>
      <c r="D25" s="23">
        <v>1175175.2</v>
      </c>
      <c r="E25" s="32">
        <v>-29199.399999999907</v>
      </c>
      <c r="F25" s="23">
        <v>1145975.8</v>
      </c>
      <c r="G25" s="32"/>
      <c r="H25" s="23">
        <v>1145975.8</v>
      </c>
      <c r="I25" s="32"/>
      <c r="J25" s="23">
        <v>1145975.8</v>
      </c>
      <c r="K25" s="32">
        <v>47086.3</v>
      </c>
      <c r="L25" s="23">
        <f t="shared" si="0"/>
        <v>1193062.1000000001</v>
      </c>
      <c r="M25" s="45">
        <f t="shared" si="1"/>
        <v>101.52206241248113</v>
      </c>
      <c r="N25" s="45">
        <f t="shared" si="2"/>
        <v>104.10883894755894</v>
      </c>
    </row>
    <row r="26" spans="1:14" s="21" customFormat="1" ht="102" customHeight="1" x14ac:dyDescent="0.2">
      <c r="A26" s="18">
        <v>4</v>
      </c>
      <c r="B26" s="19" t="s">
        <v>144</v>
      </c>
      <c r="C26" s="20">
        <v>700000000</v>
      </c>
      <c r="D26" s="22">
        <v>323923.09999999998</v>
      </c>
      <c r="E26" s="27">
        <v>2094.5999999999767</v>
      </c>
      <c r="F26" s="22">
        <v>326017.69999999995</v>
      </c>
      <c r="G26" s="27"/>
      <c r="H26" s="22">
        <v>326017.69999999995</v>
      </c>
      <c r="I26" s="27"/>
      <c r="J26" s="22">
        <v>326017.69999999995</v>
      </c>
      <c r="K26" s="27">
        <v>40347.5</v>
      </c>
      <c r="L26" s="22">
        <f t="shared" si="0"/>
        <v>366365.19999999995</v>
      </c>
      <c r="M26" s="44">
        <f t="shared" si="1"/>
        <v>113.10252340756186</v>
      </c>
      <c r="N26" s="44">
        <f t="shared" si="2"/>
        <v>112.37586180136844</v>
      </c>
    </row>
    <row r="27" spans="1:14" s="10" customFormat="1" ht="53.25" customHeight="1" x14ac:dyDescent="0.2">
      <c r="A27" s="7"/>
      <c r="B27" s="8" t="s">
        <v>143</v>
      </c>
      <c r="C27" s="9">
        <v>710000000</v>
      </c>
      <c r="D27" s="23">
        <v>246514.1</v>
      </c>
      <c r="E27" s="32">
        <v>-4980.7000000000116</v>
      </c>
      <c r="F27" s="23">
        <v>241533.4</v>
      </c>
      <c r="G27" s="32"/>
      <c r="H27" s="23">
        <v>241533.4</v>
      </c>
      <c r="I27" s="32"/>
      <c r="J27" s="23">
        <v>241533.4</v>
      </c>
      <c r="K27" s="32">
        <v>38528.199999999997</v>
      </c>
      <c r="L27" s="23">
        <f t="shared" si="0"/>
        <v>280061.59999999998</v>
      </c>
      <c r="M27" s="45">
        <f t="shared" si="1"/>
        <v>113.60875503673013</v>
      </c>
      <c r="N27" s="45">
        <f t="shared" si="2"/>
        <v>115.95149987537954</v>
      </c>
    </row>
    <row r="28" spans="1:14" s="10" customFormat="1" ht="53.25" hidden="1" customHeight="1" x14ac:dyDescent="0.2">
      <c r="A28" s="7"/>
      <c r="B28" s="8" t="s">
        <v>167</v>
      </c>
      <c r="C28" s="9">
        <v>720000000</v>
      </c>
      <c r="D28" s="23"/>
      <c r="E28" s="32">
        <v>430.6</v>
      </c>
      <c r="F28" s="23">
        <v>430.6</v>
      </c>
      <c r="G28" s="32"/>
      <c r="H28" s="23">
        <v>430.6</v>
      </c>
      <c r="I28" s="32"/>
      <c r="J28" s="23">
        <v>430.6</v>
      </c>
      <c r="K28" s="32"/>
      <c r="L28" s="23">
        <f t="shared" si="0"/>
        <v>430.6</v>
      </c>
      <c r="M28" s="45" t="e">
        <f t="shared" si="1"/>
        <v>#DIV/0!</v>
      </c>
      <c r="N28" s="45">
        <f t="shared" si="2"/>
        <v>100</v>
      </c>
    </row>
    <row r="29" spans="1:14" s="10" customFormat="1" ht="53.25" customHeight="1" x14ac:dyDescent="0.2">
      <c r="A29" s="7"/>
      <c r="B29" s="8" t="s">
        <v>142</v>
      </c>
      <c r="C29" s="9">
        <v>730000000</v>
      </c>
      <c r="D29" s="23">
        <v>5899.3</v>
      </c>
      <c r="E29" s="32">
        <v>306</v>
      </c>
      <c r="F29" s="23">
        <v>6205.3</v>
      </c>
      <c r="G29" s="32"/>
      <c r="H29" s="23">
        <v>6205.3</v>
      </c>
      <c r="I29" s="32"/>
      <c r="J29" s="23">
        <v>6205.3</v>
      </c>
      <c r="K29" s="32">
        <v>-80.2</v>
      </c>
      <c r="L29" s="23">
        <f t="shared" si="0"/>
        <v>6125.1</v>
      </c>
      <c r="M29" s="45">
        <f t="shared" si="1"/>
        <v>103.82757276287018</v>
      </c>
      <c r="N29" s="45">
        <f t="shared" si="2"/>
        <v>98.707556443685235</v>
      </c>
    </row>
    <row r="30" spans="1:14" s="10" customFormat="1" ht="53.25" customHeight="1" x14ac:dyDescent="0.2">
      <c r="A30" s="7"/>
      <c r="B30" s="8" t="s">
        <v>141</v>
      </c>
      <c r="C30" s="9">
        <v>740000000</v>
      </c>
      <c r="D30" s="23">
        <v>17264.400000000001</v>
      </c>
      <c r="E30" s="32">
        <v>120</v>
      </c>
      <c r="F30" s="23">
        <v>17384.400000000001</v>
      </c>
      <c r="G30" s="32"/>
      <c r="H30" s="23">
        <v>17384.400000000001</v>
      </c>
      <c r="I30" s="32"/>
      <c r="J30" s="23">
        <v>17384.400000000001</v>
      </c>
      <c r="K30" s="32">
        <v>1397.9</v>
      </c>
      <c r="L30" s="23">
        <f t="shared" si="0"/>
        <v>18782.300000000003</v>
      </c>
      <c r="M30" s="45">
        <f t="shared" si="1"/>
        <v>108.79208081369755</v>
      </c>
      <c r="N30" s="45">
        <f t="shared" si="2"/>
        <v>108.04111732357747</v>
      </c>
    </row>
    <row r="31" spans="1:14" s="10" customFormat="1" ht="53.25" hidden="1" customHeight="1" x14ac:dyDescent="0.2">
      <c r="A31" s="7"/>
      <c r="B31" s="8" t="s">
        <v>166</v>
      </c>
      <c r="C31" s="9">
        <v>750000000</v>
      </c>
      <c r="D31" s="23"/>
      <c r="E31" s="32">
        <v>269.39999999999998</v>
      </c>
      <c r="F31" s="23">
        <v>269.39999999999998</v>
      </c>
      <c r="G31" s="32"/>
      <c r="H31" s="23">
        <v>269.39999999999998</v>
      </c>
      <c r="I31" s="32"/>
      <c r="J31" s="23">
        <v>269.39999999999998</v>
      </c>
      <c r="K31" s="32"/>
      <c r="L31" s="23">
        <f t="shared" si="0"/>
        <v>269.39999999999998</v>
      </c>
      <c r="M31" s="45" t="e">
        <f t="shared" si="1"/>
        <v>#DIV/0!</v>
      </c>
      <c r="N31" s="45">
        <f t="shared" si="2"/>
        <v>100</v>
      </c>
    </row>
    <row r="32" spans="1:14" s="10" customFormat="1" ht="53.25" customHeight="1" x14ac:dyDescent="0.2">
      <c r="A32" s="7"/>
      <c r="B32" s="8" t="s">
        <v>140</v>
      </c>
      <c r="C32" s="9">
        <v>760000000</v>
      </c>
      <c r="D32" s="23">
        <v>35878.800000000003</v>
      </c>
      <c r="E32" s="32">
        <v>3877.1999999999971</v>
      </c>
      <c r="F32" s="23">
        <v>39756</v>
      </c>
      <c r="G32" s="32"/>
      <c r="H32" s="23">
        <v>39756</v>
      </c>
      <c r="I32" s="32"/>
      <c r="J32" s="23">
        <v>39756</v>
      </c>
      <c r="K32" s="32">
        <v>-3849.7</v>
      </c>
      <c r="L32" s="23">
        <f t="shared" si="0"/>
        <v>35906.300000000003</v>
      </c>
      <c r="M32" s="45">
        <f t="shared" si="1"/>
        <v>100.07664693356521</v>
      </c>
      <c r="N32" s="45">
        <f t="shared" si="2"/>
        <v>90.316681758728251</v>
      </c>
    </row>
    <row r="33" spans="1:14" s="10" customFormat="1" ht="53.25" customHeight="1" x14ac:dyDescent="0.2">
      <c r="A33" s="7"/>
      <c r="B33" s="8" t="s">
        <v>26</v>
      </c>
      <c r="C33" s="9">
        <v>770000000</v>
      </c>
      <c r="D33" s="23">
        <v>18366.5</v>
      </c>
      <c r="E33" s="32">
        <v>2072.0999999999985</v>
      </c>
      <c r="F33" s="23">
        <v>20438.599999999999</v>
      </c>
      <c r="G33" s="32"/>
      <c r="H33" s="23">
        <v>20438.599999999999</v>
      </c>
      <c r="I33" s="32"/>
      <c r="J33" s="23">
        <v>20438.599999999999</v>
      </c>
      <c r="K33" s="32">
        <v>4351.3</v>
      </c>
      <c r="L33" s="23">
        <f t="shared" si="0"/>
        <v>24789.899999999998</v>
      </c>
      <c r="M33" s="45">
        <f t="shared" si="1"/>
        <v>134.97345710941116</v>
      </c>
      <c r="N33" s="45">
        <f t="shared" si="2"/>
        <v>121.28961866272641</v>
      </c>
    </row>
    <row r="34" spans="1:14" s="21" customFormat="1" ht="44.25" customHeight="1" x14ac:dyDescent="0.2">
      <c r="A34" s="18">
        <v>5</v>
      </c>
      <c r="B34" s="19" t="s">
        <v>139</v>
      </c>
      <c r="C34" s="20">
        <v>800000000</v>
      </c>
      <c r="D34" s="22">
        <v>1497707.8</v>
      </c>
      <c r="E34" s="27">
        <v>-283.10000000009313</v>
      </c>
      <c r="F34" s="22">
        <v>1497424.7</v>
      </c>
      <c r="G34" s="27">
        <v>-40606.6</v>
      </c>
      <c r="H34" s="22">
        <v>1456818.0999999999</v>
      </c>
      <c r="I34" s="27"/>
      <c r="J34" s="22">
        <v>1456818.0999999999</v>
      </c>
      <c r="K34" s="27">
        <v>121002.1</v>
      </c>
      <c r="L34" s="22">
        <f t="shared" si="0"/>
        <v>1577820.2</v>
      </c>
      <c r="M34" s="44">
        <f t="shared" si="1"/>
        <v>105.34900065286432</v>
      </c>
      <c r="N34" s="44">
        <f t="shared" si="2"/>
        <v>108.30591684713417</v>
      </c>
    </row>
    <row r="35" spans="1:14" s="10" customFormat="1" ht="51" customHeight="1" x14ac:dyDescent="0.2">
      <c r="A35" s="7"/>
      <c r="B35" s="8" t="s">
        <v>138</v>
      </c>
      <c r="C35" s="9">
        <v>810000000</v>
      </c>
      <c r="D35" s="23">
        <v>1184856.6000000001</v>
      </c>
      <c r="E35" s="32">
        <v>4152.8000000000466</v>
      </c>
      <c r="F35" s="23">
        <v>1189009.4000000001</v>
      </c>
      <c r="G35" s="32">
        <v>-51336</v>
      </c>
      <c r="H35" s="23">
        <v>1137673.4000000001</v>
      </c>
      <c r="I35" s="32"/>
      <c r="J35" s="23">
        <v>1137673.4000000001</v>
      </c>
      <c r="K35" s="32">
        <v>73877.100000000006</v>
      </c>
      <c r="L35" s="23">
        <f t="shared" si="0"/>
        <v>1211550.5000000002</v>
      </c>
      <c r="M35" s="45">
        <f t="shared" si="1"/>
        <v>102.25292242116051</v>
      </c>
      <c r="N35" s="45">
        <f t="shared" si="2"/>
        <v>106.49370021308403</v>
      </c>
    </row>
    <row r="36" spans="1:14" s="10" customFormat="1" ht="37.5" customHeight="1" x14ac:dyDescent="0.2">
      <c r="A36" s="7"/>
      <c r="B36" s="8" t="s">
        <v>137</v>
      </c>
      <c r="C36" s="9">
        <v>820000000</v>
      </c>
      <c r="D36" s="23">
        <v>83973.1</v>
      </c>
      <c r="E36" s="32">
        <v>0</v>
      </c>
      <c r="F36" s="23">
        <v>83973.1</v>
      </c>
      <c r="G36" s="32"/>
      <c r="H36" s="23">
        <v>83973.1</v>
      </c>
      <c r="I36" s="32"/>
      <c r="J36" s="23">
        <v>83973.1</v>
      </c>
      <c r="K36" s="32">
        <v>11378.1</v>
      </c>
      <c r="L36" s="23">
        <f t="shared" si="0"/>
        <v>95351.200000000012</v>
      </c>
      <c r="M36" s="45">
        <f t="shared" si="1"/>
        <v>113.54969627178228</v>
      </c>
      <c r="N36" s="45">
        <f t="shared" si="2"/>
        <v>113.54969627178228</v>
      </c>
    </row>
    <row r="37" spans="1:14" s="10" customFormat="1" ht="26.25" customHeight="1" x14ac:dyDescent="0.2">
      <c r="A37" s="7"/>
      <c r="B37" s="8" t="s">
        <v>136</v>
      </c>
      <c r="C37" s="9">
        <v>830000000</v>
      </c>
      <c r="D37" s="23">
        <v>133876.29999999999</v>
      </c>
      <c r="E37" s="32">
        <v>-7204.6999999999971</v>
      </c>
      <c r="F37" s="23">
        <v>126671.59999999999</v>
      </c>
      <c r="G37" s="32">
        <v>6500</v>
      </c>
      <c r="H37" s="23">
        <v>133171.59999999998</v>
      </c>
      <c r="I37" s="32"/>
      <c r="J37" s="23">
        <v>133171.59999999998</v>
      </c>
      <c r="K37" s="32">
        <v>14445.5</v>
      </c>
      <c r="L37" s="23">
        <f t="shared" si="0"/>
        <v>147617.09999999998</v>
      </c>
      <c r="M37" s="45">
        <f t="shared" si="1"/>
        <v>110.2638032273076</v>
      </c>
      <c r="N37" s="45">
        <f t="shared" si="2"/>
        <v>110.84728275398056</v>
      </c>
    </row>
    <row r="38" spans="1:14" s="10" customFormat="1" ht="46.5" customHeight="1" x14ac:dyDescent="0.2">
      <c r="A38" s="7"/>
      <c r="B38" s="8" t="s">
        <v>135</v>
      </c>
      <c r="C38" s="9">
        <v>840000000</v>
      </c>
      <c r="D38" s="23">
        <v>4716</v>
      </c>
      <c r="E38" s="32">
        <v>7700</v>
      </c>
      <c r="F38" s="23">
        <v>12416</v>
      </c>
      <c r="G38" s="32">
        <v>9000</v>
      </c>
      <c r="H38" s="23">
        <v>21416</v>
      </c>
      <c r="I38" s="32"/>
      <c r="J38" s="23">
        <v>21416</v>
      </c>
      <c r="K38" s="32">
        <v>2510</v>
      </c>
      <c r="L38" s="23">
        <f t="shared" si="0"/>
        <v>23926</v>
      </c>
      <c r="M38" s="45">
        <f t="shared" si="1"/>
        <v>507.33672603901613</v>
      </c>
      <c r="N38" s="45">
        <f t="shared" si="2"/>
        <v>111.72020918939111</v>
      </c>
    </row>
    <row r="39" spans="1:14" s="10" customFormat="1" ht="67.5" hidden="1" customHeight="1" x14ac:dyDescent="0.2">
      <c r="A39" s="7"/>
      <c r="B39" s="8" t="s">
        <v>134</v>
      </c>
      <c r="C39" s="9">
        <v>850000000</v>
      </c>
      <c r="D39" s="23">
        <v>16168</v>
      </c>
      <c r="E39" s="32">
        <v>0</v>
      </c>
      <c r="F39" s="23">
        <v>16168</v>
      </c>
      <c r="G39" s="32"/>
      <c r="H39" s="23">
        <v>16168</v>
      </c>
      <c r="I39" s="32"/>
      <c r="J39" s="23">
        <v>16168</v>
      </c>
      <c r="K39" s="32"/>
      <c r="L39" s="23">
        <f t="shared" si="0"/>
        <v>16168</v>
      </c>
      <c r="M39" s="45">
        <f t="shared" si="1"/>
        <v>100</v>
      </c>
      <c r="N39" s="45">
        <f t="shared" si="2"/>
        <v>100</v>
      </c>
    </row>
    <row r="40" spans="1:14" s="10" customFormat="1" ht="45.75" customHeight="1" x14ac:dyDescent="0.2">
      <c r="A40" s="7"/>
      <c r="B40" s="8" t="s">
        <v>26</v>
      </c>
      <c r="C40" s="9">
        <v>870000000</v>
      </c>
      <c r="D40" s="23">
        <v>74117.8</v>
      </c>
      <c r="E40" s="32">
        <v>-4931.1999999999971</v>
      </c>
      <c r="F40" s="23">
        <v>69186.600000000006</v>
      </c>
      <c r="G40" s="32">
        <v>4770.6000000000004</v>
      </c>
      <c r="H40" s="23">
        <v>73957.200000000012</v>
      </c>
      <c r="I40" s="32"/>
      <c r="J40" s="23">
        <v>73957.200000000012</v>
      </c>
      <c r="K40" s="32">
        <v>18791.400000000001</v>
      </c>
      <c r="L40" s="23">
        <f t="shared" si="0"/>
        <v>92748.6</v>
      </c>
      <c r="M40" s="45">
        <f t="shared" si="1"/>
        <v>125.13674178132648</v>
      </c>
      <c r="N40" s="45">
        <f t="shared" si="2"/>
        <v>125.40847949895344</v>
      </c>
    </row>
    <row r="41" spans="1:14" s="21" customFormat="1" ht="63" customHeight="1" x14ac:dyDescent="0.2">
      <c r="A41" s="18">
        <v>6</v>
      </c>
      <c r="B41" s="19" t="s">
        <v>133</v>
      </c>
      <c r="C41" s="20">
        <v>1000000000</v>
      </c>
      <c r="D41" s="22">
        <v>37769.5</v>
      </c>
      <c r="E41" s="27">
        <v>50</v>
      </c>
      <c r="F41" s="22">
        <v>37819.5</v>
      </c>
      <c r="G41" s="27"/>
      <c r="H41" s="22">
        <v>37819.5</v>
      </c>
      <c r="I41" s="27"/>
      <c r="J41" s="22">
        <v>37819.5</v>
      </c>
      <c r="K41" s="27">
        <v>10340.9</v>
      </c>
      <c r="L41" s="22">
        <f t="shared" si="0"/>
        <v>48160.4</v>
      </c>
      <c r="M41" s="44">
        <f t="shared" si="1"/>
        <v>127.51135175207509</v>
      </c>
      <c r="N41" s="44">
        <f t="shared" si="2"/>
        <v>127.34277290815585</v>
      </c>
    </row>
    <row r="42" spans="1:14" s="10" customFormat="1" ht="45.75" customHeight="1" x14ac:dyDescent="0.2">
      <c r="A42" s="7"/>
      <c r="B42" s="8" t="s">
        <v>132</v>
      </c>
      <c r="C42" s="9">
        <v>1010000000</v>
      </c>
      <c r="D42" s="23">
        <v>27720.6</v>
      </c>
      <c r="E42" s="32">
        <v>50</v>
      </c>
      <c r="F42" s="23">
        <v>27770.6</v>
      </c>
      <c r="G42" s="32"/>
      <c r="H42" s="23">
        <v>27770.6</v>
      </c>
      <c r="I42" s="32"/>
      <c r="J42" s="23">
        <v>27770.6</v>
      </c>
      <c r="K42" s="32">
        <v>6183.7</v>
      </c>
      <c r="L42" s="23">
        <f t="shared" si="0"/>
        <v>33954.299999999996</v>
      </c>
      <c r="M42" s="45">
        <f t="shared" si="1"/>
        <v>122.48760849332265</v>
      </c>
      <c r="N42" s="45">
        <f t="shared" si="2"/>
        <v>122.26707381187299</v>
      </c>
    </row>
    <row r="43" spans="1:14" s="10" customFormat="1" ht="26.25" customHeight="1" x14ac:dyDescent="0.2">
      <c r="A43" s="7"/>
      <c r="B43" s="8" t="s">
        <v>131</v>
      </c>
      <c r="C43" s="9">
        <v>1020000000</v>
      </c>
      <c r="D43" s="23">
        <v>1684</v>
      </c>
      <c r="E43" s="32">
        <v>0</v>
      </c>
      <c r="F43" s="23">
        <v>1684</v>
      </c>
      <c r="G43" s="32"/>
      <c r="H43" s="23">
        <v>1684</v>
      </c>
      <c r="I43" s="32"/>
      <c r="J43" s="23">
        <v>1684</v>
      </c>
      <c r="K43" s="32">
        <v>947.5</v>
      </c>
      <c r="L43" s="23">
        <f t="shared" si="0"/>
        <v>2631.5</v>
      </c>
      <c r="M43" s="45">
        <f t="shared" si="1"/>
        <v>156.26484560570071</v>
      </c>
      <c r="N43" s="45">
        <f t="shared" si="2"/>
        <v>156.26484560570071</v>
      </c>
    </row>
    <row r="44" spans="1:14" s="10" customFormat="1" ht="47.25" customHeight="1" x14ac:dyDescent="0.2">
      <c r="A44" s="7"/>
      <c r="B44" s="8" t="s">
        <v>26</v>
      </c>
      <c r="C44" s="9">
        <v>1030000000</v>
      </c>
      <c r="D44" s="23">
        <v>8364.9</v>
      </c>
      <c r="E44" s="32">
        <v>0</v>
      </c>
      <c r="F44" s="23">
        <v>8364.9</v>
      </c>
      <c r="G44" s="32"/>
      <c r="H44" s="23">
        <v>8364.9</v>
      </c>
      <c r="I44" s="32"/>
      <c r="J44" s="23">
        <v>8364.9</v>
      </c>
      <c r="K44" s="32">
        <v>3209.7</v>
      </c>
      <c r="L44" s="23">
        <f t="shared" si="0"/>
        <v>11574.599999999999</v>
      </c>
      <c r="M44" s="45">
        <f t="shared" si="1"/>
        <v>138.37105046085426</v>
      </c>
      <c r="N44" s="45">
        <f t="shared" si="2"/>
        <v>138.37105046085426</v>
      </c>
    </row>
    <row r="45" spans="1:14" s="21" customFormat="1" ht="39.75" customHeight="1" x14ac:dyDescent="0.2">
      <c r="A45" s="18">
        <v>7</v>
      </c>
      <c r="B45" s="19" t="s">
        <v>130</v>
      </c>
      <c r="C45" s="20">
        <v>1100000000</v>
      </c>
      <c r="D45" s="22">
        <v>333243.5</v>
      </c>
      <c r="E45" s="27">
        <v>11898.099999999977</v>
      </c>
      <c r="F45" s="22">
        <v>345141.6</v>
      </c>
      <c r="G45" s="27">
        <v>0</v>
      </c>
      <c r="H45" s="22">
        <v>345141.6</v>
      </c>
      <c r="I45" s="27"/>
      <c r="J45" s="22">
        <v>345141.6</v>
      </c>
      <c r="K45" s="27">
        <v>9892.9</v>
      </c>
      <c r="L45" s="22">
        <f t="shared" si="0"/>
        <v>355034.5</v>
      </c>
      <c r="M45" s="44">
        <f t="shared" si="1"/>
        <v>106.53906227728373</v>
      </c>
      <c r="N45" s="44">
        <f t="shared" si="2"/>
        <v>102.8663308045162</v>
      </c>
    </row>
    <row r="46" spans="1:14" s="10" customFormat="1" ht="69" customHeight="1" x14ac:dyDescent="0.2">
      <c r="A46" s="7"/>
      <c r="B46" s="8" t="s">
        <v>129</v>
      </c>
      <c r="C46" s="9">
        <v>1110000000</v>
      </c>
      <c r="D46" s="23">
        <v>15719.6</v>
      </c>
      <c r="E46" s="32">
        <v>-2200</v>
      </c>
      <c r="F46" s="23">
        <v>13519.6</v>
      </c>
      <c r="G46" s="32"/>
      <c r="H46" s="23">
        <v>13519.6</v>
      </c>
      <c r="I46" s="32"/>
      <c r="J46" s="23">
        <v>13519.6</v>
      </c>
      <c r="K46" s="32">
        <v>403.2</v>
      </c>
      <c r="L46" s="23">
        <f t="shared" si="0"/>
        <v>13922.800000000001</v>
      </c>
      <c r="M46" s="45">
        <f t="shared" si="1"/>
        <v>88.569683706964568</v>
      </c>
      <c r="N46" s="45">
        <f t="shared" si="2"/>
        <v>102.98233675552532</v>
      </c>
    </row>
    <row r="47" spans="1:14" s="10" customFormat="1" ht="21.75" customHeight="1" x14ac:dyDescent="0.2">
      <c r="A47" s="7"/>
      <c r="B47" s="8" t="s">
        <v>128</v>
      </c>
      <c r="C47" s="9">
        <v>1120000000</v>
      </c>
      <c r="D47" s="23">
        <v>4652.8</v>
      </c>
      <c r="E47" s="32">
        <v>0</v>
      </c>
      <c r="F47" s="23">
        <v>4652.8</v>
      </c>
      <c r="G47" s="32"/>
      <c r="H47" s="23">
        <v>4652.8</v>
      </c>
      <c r="I47" s="32"/>
      <c r="J47" s="23">
        <v>4652.8</v>
      </c>
      <c r="K47" s="32">
        <v>2606.6</v>
      </c>
      <c r="L47" s="23">
        <f t="shared" si="0"/>
        <v>7259.4</v>
      </c>
      <c r="M47" s="45">
        <f t="shared" si="1"/>
        <v>156.02218019257219</v>
      </c>
      <c r="N47" s="45">
        <f t="shared" si="2"/>
        <v>156.02218019257219</v>
      </c>
    </row>
    <row r="48" spans="1:14" s="10" customFormat="1" ht="47.25" customHeight="1" x14ac:dyDescent="0.2">
      <c r="A48" s="7"/>
      <c r="B48" s="8" t="s">
        <v>127</v>
      </c>
      <c r="C48" s="9">
        <v>1130000000</v>
      </c>
      <c r="D48" s="23">
        <v>114165.7</v>
      </c>
      <c r="E48" s="32">
        <v>0</v>
      </c>
      <c r="F48" s="23">
        <v>114165.7</v>
      </c>
      <c r="G48" s="32"/>
      <c r="H48" s="23">
        <v>114165.7</v>
      </c>
      <c r="I48" s="32"/>
      <c r="J48" s="23">
        <v>114165.7</v>
      </c>
      <c r="K48" s="32">
        <v>654.5</v>
      </c>
      <c r="L48" s="23">
        <f t="shared" si="0"/>
        <v>114820.2</v>
      </c>
      <c r="M48" s="45">
        <f t="shared" si="1"/>
        <v>100.57328952566313</v>
      </c>
      <c r="N48" s="45">
        <f t="shared" si="2"/>
        <v>100.57328952566313</v>
      </c>
    </row>
    <row r="49" spans="1:14" s="10" customFormat="1" ht="49.5" customHeight="1" x14ac:dyDescent="0.2">
      <c r="A49" s="7"/>
      <c r="B49" s="8" t="s">
        <v>126</v>
      </c>
      <c r="C49" s="9">
        <v>1140000000</v>
      </c>
      <c r="D49" s="23">
        <v>114020.8</v>
      </c>
      <c r="E49" s="32">
        <v>8979.8000000000029</v>
      </c>
      <c r="F49" s="23">
        <v>123000.6</v>
      </c>
      <c r="G49" s="32">
        <v>50.1</v>
      </c>
      <c r="H49" s="23">
        <v>123050.70000000001</v>
      </c>
      <c r="I49" s="32"/>
      <c r="J49" s="23">
        <v>123050.70000000001</v>
      </c>
      <c r="K49" s="32">
        <v>-11676.7</v>
      </c>
      <c r="L49" s="23">
        <f t="shared" si="0"/>
        <v>111374.00000000001</v>
      </c>
      <c r="M49" s="45">
        <f t="shared" si="1"/>
        <v>97.678669155101545</v>
      </c>
      <c r="N49" s="45">
        <f t="shared" si="2"/>
        <v>90.51065942737425</v>
      </c>
    </row>
    <row r="50" spans="1:14" s="10" customFormat="1" ht="44.25" customHeight="1" x14ac:dyDescent="0.2">
      <c r="A50" s="7"/>
      <c r="B50" s="8" t="s">
        <v>125</v>
      </c>
      <c r="C50" s="9">
        <v>1150000000</v>
      </c>
      <c r="D50" s="23">
        <v>11267.8</v>
      </c>
      <c r="E50" s="32">
        <v>5118.2999999999993</v>
      </c>
      <c r="F50" s="23">
        <v>16386.099999999999</v>
      </c>
      <c r="G50" s="32"/>
      <c r="H50" s="23">
        <v>16386.099999999999</v>
      </c>
      <c r="I50" s="32"/>
      <c r="J50" s="23">
        <v>16386.099999999999</v>
      </c>
      <c r="K50" s="32">
        <v>253.3</v>
      </c>
      <c r="L50" s="23">
        <f t="shared" si="0"/>
        <v>16639.399999999998</v>
      </c>
      <c r="M50" s="45">
        <f t="shared" si="1"/>
        <v>147.67212765579794</v>
      </c>
      <c r="N50" s="45">
        <f t="shared" si="2"/>
        <v>101.54582237384125</v>
      </c>
    </row>
    <row r="51" spans="1:14" s="10" customFormat="1" ht="40.5" customHeight="1" x14ac:dyDescent="0.2">
      <c r="A51" s="7"/>
      <c r="B51" s="8" t="s">
        <v>124</v>
      </c>
      <c r="C51" s="9">
        <v>1160000000</v>
      </c>
      <c r="D51" s="23">
        <v>1678.9</v>
      </c>
      <c r="E51" s="32">
        <v>0</v>
      </c>
      <c r="F51" s="23">
        <v>1678.9</v>
      </c>
      <c r="G51" s="32"/>
      <c r="H51" s="23">
        <v>1678.9</v>
      </c>
      <c r="I51" s="32"/>
      <c r="J51" s="23">
        <v>1678.9</v>
      </c>
      <c r="K51" s="32">
        <v>803.2</v>
      </c>
      <c r="L51" s="23">
        <f t="shared" si="0"/>
        <v>2482.1000000000004</v>
      </c>
      <c r="M51" s="45">
        <f t="shared" si="1"/>
        <v>147.84084817439989</v>
      </c>
      <c r="N51" s="45">
        <f t="shared" si="2"/>
        <v>147.84084817439989</v>
      </c>
    </row>
    <row r="52" spans="1:14" s="10" customFormat="1" ht="40.5" customHeight="1" x14ac:dyDescent="0.2">
      <c r="A52" s="7"/>
      <c r="B52" s="8" t="s">
        <v>26</v>
      </c>
      <c r="C52" s="9">
        <v>1170000000</v>
      </c>
      <c r="D52" s="23">
        <v>57705.9</v>
      </c>
      <c r="E52" s="32">
        <v>0</v>
      </c>
      <c r="F52" s="23">
        <v>57705.9</v>
      </c>
      <c r="G52" s="32">
        <v>-50.1</v>
      </c>
      <c r="H52" s="23">
        <v>57655.8</v>
      </c>
      <c r="I52" s="32"/>
      <c r="J52" s="23">
        <v>57655.8</v>
      </c>
      <c r="K52" s="32">
        <v>16848.8</v>
      </c>
      <c r="L52" s="23">
        <f t="shared" si="0"/>
        <v>74504.600000000006</v>
      </c>
      <c r="M52" s="45">
        <f t="shared" si="1"/>
        <v>129.11088814142056</v>
      </c>
      <c r="N52" s="45">
        <f t="shared" si="2"/>
        <v>129.22307903107753</v>
      </c>
    </row>
    <row r="53" spans="1:14" s="10" customFormat="1" ht="37.5" hidden="1" customHeight="1" x14ac:dyDescent="0.2">
      <c r="A53" s="7"/>
      <c r="B53" s="8" t="s">
        <v>123</v>
      </c>
      <c r="C53" s="9">
        <v>1180000000</v>
      </c>
      <c r="D53" s="23">
        <v>14032</v>
      </c>
      <c r="E53" s="32">
        <v>0</v>
      </c>
      <c r="F53" s="23">
        <v>14032</v>
      </c>
      <c r="G53" s="32"/>
      <c r="H53" s="23">
        <v>14032</v>
      </c>
      <c r="I53" s="32"/>
      <c r="J53" s="23">
        <v>14032</v>
      </c>
      <c r="K53" s="32"/>
      <c r="L53" s="23">
        <f t="shared" si="0"/>
        <v>14032</v>
      </c>
      <c r="M53" s="45">
        <f t="shared" si="1"/>
        <v>100</v>
      </c>
      <c r="N53" s="45">
        <f t="shared" si="2"/>
        <v>100</v>
      </c>
    </row>
    <row r="54" spans="1:14" s="21" customFormat="1" ht="47.25" customHeight="1" x14ac:dyDescent="0.2">
      <c r="A54" s="18">
        <v>8</v>
      </c>
      <c r="B54" s="19" t="s">
        <v>122</v>
      </c>
      <c r="C54" s="20">
        <v>1200000000</v>
      </c>
      <c r="D54" s="22">
        <v>112060.7</v>
      </c>
      <c r="E54" s="27">
        <v>0</v>
      </c>
      <c r="F54" s="22">
        <v>112060.7</v>
      </c>
      <c r="G54" s="27">
        <v>835.7</v>
      </c>
      <c r="H54" s="22">
        <v>112896.4</v>
      </c>
      <c r="I54" s="27"/>
      <c r="J54" s="22">
        <v>112896.4</v>
      </c>
      <c r="K54" s="27">
        <v>21834.5</v>
      </c>
      <c r="L54" s="22">
        <f t="shared" si="0"/>
        <v>134730.9</v>
      </c>
      <c r="M54" s="44">
        <f t="shared" si="1"/>
        <v>120.23028590754832</v>
      </c>
      <c r="N54" s="44">
        <f t="shared" si="2"/>
        <v>119.34029783057743</v>
      </c>
    </row>
    <row r="55" spans="1:14" s="10" customFormat="1" ht="70.5" customHeight="1" x14ac:dyDescent="0.2">
      <c r="A55" s="7"/>
      <c r="B55" s="8" t="s">
        <v>121</v>
      </c>
      <c r="C55" s="9">
        <v>1210000000</v>
      </c>
      <c r="D55" s="23">
        <v>104792.6</v>
      </c>
      <c r="E55" s="27">
        <v>0</v>
      </c>
      <c r="F55" s="23">
        <v>104792.6</v>
      </c>
      <c r="G55" s="27">
        <v>835.7</v>
      </c>
      <c r="H55" s="23">
        <v>105628.3</v>
      </c>
      <c r="I55" s="27"/>
      <c r="J55" s="23">
        <v>105628.3</v>
      </c>
      <c r="K55" s="32">
        <v>19631.599999999999</v>
      </c>
      <c r="L55" s="23">
        <f t="shared" si="0"/>
        <v>125259.9</v>
      </c>
      <c r="M55" s="45">
        <f t="shared" si="1"/>
        <v>119.53124552687879</v>
      </c>
      <c r="N55" s="45">
        <f t="shared" si="2"/>
        <v>118.58554951655947</v>
      </c>
    </row>
    <row r="56" spans="1:14" s="10" customFormat="1" ht="48" customHeight="1" x14ac:dyDescent="0.2">
      <c r="A56" s="7"/>
      <c r="B56" s="8" t="s">
        <v>26</v>
      </c>
      <c r="C56" s="9">
        <v>1220000000</v>
      </c>
      <c r="D56" s="23">
        <v>7268.1</v>
      </c>
      <c r="E56" s="27">
        <v>0</v>
      </c>
      <c r="F56" s="23">
        <v>7268.1</v>
      </c>
      <c r="G56" s="27"/>
      <c r="H56" s="23">
        <v>7268.1</v>
      </c>
      <c r="I56" s="27"/>
      <c r="J56" s="23">
        <v>7268.1</v>
      </c>
      <c r="K56" s="32">
        <v>2202.9</v>
      </c>
      <c r="L56" s="23">
        <f t="shared" si="0"/>
        <v>9471</v>
      </c>
      <c r="M56" s="45">
        <f t="shared" si="1"/>
        <v>130.30915920254259</v>
      </c>
      <c r="N56" s="45">
        <f t="shared" si="2"/>
        <v>130.30915920254259</v>
      </c>
    </row>
    <row r="57" spans="1:14" s="21" customFormat="1" ht="69.75" customHeight="1" x14ac:dyDescent="0.2">
      <c r="A57" s="18">
        <v>9</v>
      </c>
      <c r="B57" s="19" t="s">
        <v>120</v>
      </c>
      <c r="C57" s="20">
        <v>1300000000</v>
      </c>
      <c r="D57" s="22">
        <v>87762.6</v>
      </c>
      <c r="E57" s="27">
        <v>0</v>
      </c>
      <c r="F57" s="22">
        <v>87762.6</v>
      </c>
      <c r="G57" s="27"/>
      <c r="H57" s="22">
        <v>87762.6</v>
      </c>
      <c r="I57" s="27"/>
      <c r="J57" s="22">
        <v>87762.6</v>
      </c>
      <c r="K57" s="27">
        <v>1018.4</v>
      </c>
      <c r="L57" s="22">
        <f t="shared" si="0"/>
        <v>88781</v>
      </c>
      <c r="M57" s="44">
        <f t="shared" si="1"/>
        <v>101.16040317857494</v>
      </c>
      <c r="N57" s="44">
        <f t="shared" si="2"/>
        <v>101.16040317857494</v>
      </c>
    </row>
    <row r="58" spans="1:14" s="10" customFormat="1" ht="22.5" hidden="1" customHeight="1" x14ac:dyDescent="0.2">
      <c r="A58" s="7"/>
      <c r="B58" s="8" t="s">
        <v>119</v>
      </c>
      <c r="C58" s="9">
        <v>1310000000</v>
      </c>
      <c r="D58" s="23">
        <v>77208.2</v>
      </c>
      <c r="E58" s="27">
        <v>0</v>
      </c>
      <c r="F58" s="23">
        <v>77208.2</v>
      </c>
      <c r="G58" s="27"/>
      <c r="H58" s="23">
        <v>77208.2</v>
      </c>
      <c r="I58" s="27"/>
      <c r="J58" s="23">
        <v>77208.2</v>
      </c>
      <c r="K58" s="32"/>
      <c r="L58" s="23">
        <f t="shared" si="0"/>
        <v>77208.2</v>
      </c>
      <c r="M58" s="45">
        <f t="shared" si="1"/>
        <v>100</v>
      </c>
      <c r="N58" s="45">
        <f t="shared" si="2"/>
        <v>100</v>
      </c>
    </row>
    <row r="59" spans="1:14" s="10" customFormat="1" ht="43.5" customHeight="1" x14ac:dyDescent="0.2">
      <c r="A59" s="7"/>
      <c r="B59" s="8" t="s">
        <v>26</v>
      </c>
      <c r="C59" s="9">
        <v>1330000000</v>
      </c>
      <c r="D59" s="23">
        <v>10554.4</v>
      </c>
      <c r="E59" s="27">
        <v>0</v>
      </c>
      <c r="F59" s="23">
        <v>10554.4</v>
      </c>
      <c r="G59" s="27"/>
      <c r="H59" s="23">
        <v>10554.4</v>
      </c>
      <c r="I59" s="27"/>
      <c r="J59" s="23">
        <v>10554.4</v>
      </c>
      <c r="K59" s="32">
        <v>1018.4</v>
      </c>
      <c r="L59" s="23">
        <f t="shared" si="0"/>
        <v>11572.8</v>
      </c>
      <c r="M59" s="45">
        <f t="shared" si="1"/>
        <v>109.64905631774427</v>
      </c>
      <c r="N59" s="45">
        <f t="shared" si="2"/>
        <v>109.64905631774427</v>
      </c>
    </row>
    <row r="60" spans="1:14" s="21" customFormat="1" ht="63" customHeight="1" x14ac:dyDescent="0.2">
      <c r="A60" s="18">
        <v>10</v>
      </c>
      <c r="B60" s="19" t="s">
        <v>118</v>
      </c>
      <c r="C60" s="20">
        <v>1400000000</v>
      </c>
      <c r="D60" s="22">
        <v>285906</v>
      </c>
      <c r="E60" s="27">
        <v>0</v>
      </c>
      <c r="F60" s="22">
        <v>285906</v>
      </c>
      <c r="G60" s="27"/>
      <c r="H60" s="22">
        <v>285906</v>
      </c>
      <c r="I60" s="27">
        <v>-508</v>
      </c>
      <c r="J60" s="22">
        <v>285398</v>
      </c>
      <c r="K60" s="27">
        <v>206467.8</v>
      </c>
      <c r="L60" s="22">
        <f t="shared" si="0"/>
        <v>491865.8</v>
      </c>
      <c r="M60" s="44">
        <f t="shared" si="1"/>
        <v>172.03759277524779</v>
      </c>
      <c r="N60" s="44">
        <f t="shared" si="2"/>
        <v>172.34381460276526</v>
      </c>
    </row>
    <row r="61" spans="1:14" s="10" customFormat="1" ht="45" customHeight="1" x14ac:dyDescent="0.2">
      <c r="A61" s="7"/>
      <c r="B61" s="8" t="s">
        <v>117</v>
      </c>
      <c r="C61" s="9">
        <v>1410000000</v>
      </c>
      <c r="D61" s="23">
        <v>2271</v>
      </c>
      <c r="E61" s="27">
        <v>0</v>
      </c>
      <c r="F61" s="23">
        <v>2271</v>
      </c>
      <c r="G61" s="27"/>
      <c r="H61" s="23">
        <v>2271</v>
      </c>
      <c r="I61" s="27"/>
      <c r="J61" s="23">
        <v>2271</v>
      </c>
      <c r="K61" s="32">
        <v>-11</v>
      </c>
      <c r="L61" s="23">
        <f t="shared" si="0"/>
        <v>2260</v>
      </c>
      <c r="M61" s="45">
        <f t="shared" si="1"/>
        <v>99.515631880228966</v>
      </c>
      <c r="N61" s="45">
        <f t="shared" si="2"/>
        <v>99.515631880228966</v>
      </c>
    </row>
    <row r="62" spans="1:14" s="10" customFormat="1" ht="42" customHeight="1" x14ac:dyDescent="0.2">
      <c r="A62" s="7"/>
      <c r="B62" s="8" t="s">
        <v>116</v>
      </c>
      <c r="C62" s="9">
        <v>1430000000</v>
      </c>
      <c r="D62" s="23">
        <v>2559.1</v>
      </c>
      <c r="E62" s="27">
        <v>0</v>
      </c>
      <c r="F62" s="23">
        <v>2559.1</v>
      </c>
      <c r="G62" s="27"/>
      <c r="H62" s="23">
        <v>2559.1</v>
      </c>
      <c r="I62" s="27"/>
      <c r="J62" s="23">
        <v>2559.1</v>
      </c>
      <c r="K62" s="32">
        <v>-1004.5</v>
      </c>
      <c r="L62" s="23">
        <f t="shared" si="0"/>
        <v>1554.6</v>
      </c>
      <c r="M62" s="45">
        <f t="shared" si="1"/>
        <v>60.747919190340347</v>
      </c>
      <c r="N62" s="45">
        <f t="shared" si="2"/>
        <v>60.747919190340347</v>
      </c>
    </row>
    <row r="63" spans="1:14" s="10" customFormat="1" ht="42" customHeight="1" x14ac:dyDescent="0.2">
      <c r="A63" s="7"/>
      <c r="B63" s="8" t="s">
        <v>115</v>
      </c>
      <c r="C63" s="9">
        <v>1440000000</v>
      </c>
      <c r="D63" s="23">
        <v>192833.1</v>
      </c>
      <c r="E63" s="27">
        <v>0</v>
      </c>
      <c r="F63" s="23">
        <v>192833.1</v>
      </c>
      <c r="G63" s="27"/>
      <c r="H63" s="23">
        <v>192833.1</v>
      </c>
      <c r="I63" s="27"/>
      <c r="J63" s="23">
        <v>192833.1</v>
      </c>
      <c r="K63" s="32">
        <v>14676.8</v>
      </c>
      <c r="L63" s="23">
        <f t="shared" si="0"/>
        <v>207509.9</v>
      </c>
      <c r="M63" s="45">
        <f t="shared" si="1"/>
        <v>107.61114144822645</v>
      </c>
      <c r="N63" s="45">
        <f t="shared" si="2"/>
        <v>107.61114144822645</v>
      </c>
    </row>
    <row r="64" spans="1:14" s="10" customFormat="1" ht="42" customHeight="1" x14ac:dyDescent="0.2">
      <c r="A64" s="7"/>
      <c r="B64" s="8" t="s">
        <v>114</v>
      </c>
      <c r="C64" s="9">
        <v>1460000000</v>
      </c>
      <c r="D64" s="23">
        <v>20460.599999999999</v>
      </c>
      <c r="E64" s="27">
        <v>0</v>
      </c>
      <c r="F64" s="23">
        <v>20460.599999999999</v>
      </c>
      <c r="G64" s="27"/>
      <c r="H64" s="23">
        <v>20460.599999999999</v>
      </c>
      <c r="I64" s="27"/>
      <c r="J64" s="23">
        <v>20460.599999999999</v>
      </c>
      <c r="K64" s="32">
        <v>18509.3</v>
      </c>
      <c r="L64" s="23">
        <f t="shared" si="0"/>
        <v>38969.899999999994</v>
      </c>
      <c r="M64" s="45">
        <f t="shared" si="1"/>
        <v>190.46313402344015</v>
      </c>
      <c r="N64" s="45">
        <f t="shared" si="2"/>
        <v>190.46313402344015</v>
      </c>
    </row>
    <row r="65" spans="1:14" s="10" customFormat="1" ht="42" customHeight="1" x14ac:dyDescent="0.2">
      <c r="A65" s="7"/>
      <c r="B65" s="8" t="s">
        <v>113</v>
      </c>
      <c r="C65" s="9">
        <v>1470000000</v>
      </c>
      <c r="D65" s="23">
        <v>12513.9</v>
      </c>
      <c r="E65" s="27">
        <v>0</v>
      </c>
      <c r="F65" s="23">
        <v>12513.9</v>
      </c>
      <c r="G65" s="27"/>
      <c r="H65" s="23">
        <v>12513.9</v>
      </c>
      <c r="I65" s="27"/>
      <c r="J65" s="23">
        <v>12513.9</v>
      </c>
      <c r="K65" s="32">
        <v>16092.1</v>
      </c>
      <c r="L65" s="23">
        <f t="shared" si="0"/>
        <v>28606</v>
      </c>
      <c r="M65" s="45">
        <f t="shared" si="1"/>
        <v>228.5938036902964</v>
      </c>
      <c r="N65" s="45">
        <f t="shared" si="2"/>
        <v>228.5938036902964</v>
      </c>
    </row>
    <row r="66" spans="1:14" s="10" customFormat="1" ht="42" customHeight="1" x14ac:dyDescent="0.2">
      <c r="A66" s="7"/>
      <c r="B66" s="8" t="s">
        <v>26</v>
      </c>
      <c r="C66" s="9">
        <v>1490000000</v>
      </c>
      <c r="D66" s="23">
        <v>38140.400000000001</v>
      </c>
      <c r="E66" s="27">
        <v>0</v>
      </c>
      <c r="F66" s="23">
        <v>38140.400000000001</v>
      </c>
      <c r="G66" s="27"/>
      <c r="H66" s="23">
        <v>38140.400000000001</v>
      </c>
      <c r="I66" s="27"/>
      <c r="J66" s="23">
        <v>38140.400000000001</v>
      </c>
      <c r="K66" s="32">
        <v>16355.6</v>
      </c>
      <c r="L66" s="23">
        <f t="shared" si="0"/>
        <v>54496</v>
      </c>
      <c r="M66" s="45">
        <f t="shared" si="1"/>
        <v>142.88261266268839</v>
      </c>
      <c r="N66" s="45">
        <f t="shared" si="2"/>
        <v>142.88261266268839</v>
      </c>
    </row>
    <row r="67" spans="1:14" s="10" customFormat="1" ht="45.75" hidden="1" customHeight="1" x14ac:dyDescent="0.2">
      <c r="A67" s="7"/>
      <c r="B67" s="8" t="s">
        <v>112</v>
      </c>
      <c r="C67" s="9" t="s">
        <v>3</v>
      </c>
      <c r="D67" s="23">
        <v>800</v>
      </c>
      <c r="E67" s="27">
        <v>0</v>
      </c>
      <c r="F67" s="23">
        <v>800</v>
      </c>
      <c r="G67" s="27"/>
      <c r="H67" s="23">
        <v>800</v>
      </c>
      <c r="I67" s="32">
        <v>-508</v>
      </c>
      <c r="J67" s="23">
        <v>292</v>
      </c>
      <c r="K67" s="32"/>
      <c r="L67" s="23">
        <f t="shared" si="0"/>
        <v>292</v>
      </c>
      <c r="M67" s="45">
        <f t="shared" si="1"/>
        <v>36.5</v>
      </c>
      <c r="N67" s="45">
        <f t="shared" si="2"/>
        <v>100</v>
      </c>
    </row>
    <row r="68" spans="1:14" s="10" customFormat="1" ht="28.5" customHeight="1" x14ac:dyDescent="0.2">
      <c r="A68" s="7"/>
      <c r="B68" s="8" t="s">
        <v>111</v>
      </c>
      <c r="C68" s="9" t="s">
        <v>4</v>
      </c>
      <c r="D68" s="23">
        <v>16327.9</v>
      </c>
      <c r="E68" s="27">
        <v>0</v>
      </c>
      <c r="F68" s="23">
        <v>16327.9</v>
      </c>
      <c r="G68" s="27"/>
      <c r="H68" s="23">
        <v>16327.9</v>
      </c>
      <c r="I68" s="27"/>
      <c r="J68" s="23">
        <v>16327.9</v>
      </c>
      <c r="K68" s="32">
        <v>141849.5</v>
      </c>
      <c r="L68" s="23">
        <f t="shared" si="0"/>
        <v>158177.4</v>
      </c>
      <c r="M68" s="45">
        <f t="shared" si="1"/>
        <v>968.75532064748063</v>
      </c>
      <c r="N68" s="45">
        <f t="shared" si="2"/>
        <v>968.75532064748063</v>
      </c>
    </row>
    <row r="69" spans="1:14" s="21" customFormat="1" ht="49.5" customHeight="1" x14ac:dyDescent="0.2">
      <c r="A69" s="18">
        <v>11</v>
      </c>
      <c r="B69" s="19" t="s">
        <v>110</v>
      </c>
      <c r="C69" s="20">
        <v>1500000000</v>
      </c>
      <c r="D69" s="22">
        <v>93860.7</v>
      </c>
      <c r="E69" s="27">
        <v>-23045.099999999991</v>
      </c>
      <c r="F69" s="22">
        <v>70815.600000000006</v>
      </c>
      <c r="G69" s="27"/>
      <c r="H69" s="22">
        <v>70815.600000000006</v>
      </c>
      <c r="I69" s="27"/>
      <c r="J69" s="22">
        <v>70815.600000000006</v>
      </c>
      <c r="K69" s="27">
        <v>158383.9</v>
      </c>
      <c r="L69" s="22">
        <f t="shared" si="0"/>
        <v>229199.5</v>
      </c>
      <c r="M69" s="44">
        <f t="shared" si="1"/>
        <v>244.19112578533935</v>
      </c>
      <c r="N69" s="44">
        <f t="shared" si="2"/>
        <v>323.6567931359757</v>
      </c>
    </row>
    <row r="70" spans="1:14" s="10" customFormat="1" ht="24.75" customHeight="1" x14ac:dyDescent="0.2">
      <c r="A70" s="7"/>
      <c r="B70" s="8" t="s">
        <v>109</v>
      </c>
      <c r="C70" s="9">
        <v>1510000000</v>
      </c>
      <c r="D70" s="23">
        <v>29572.5</v>
      </c>
      <c r="E70" s="27">
        <v>-23045.1</v>
      </c>
      <c r="F70" s="23">
        <v>6527.4000000000015</v>
      </c>
      <c r="G70" s="27"/>
      <c r="H70" s="23">
        <v>6527.4000000000015</v>
      </c>
      <c r="I70" s="27"/>
      <c r="J70" s="23">
        <v>6527.4000000000015</v>
      </c>
      <c r="K70" s="32">
        <v>144232.4</v>
      </c>
      <c r="L70" s="23">
        <f t="shared" si="0"/>
        <v>150759.79999999999</v>
      </c>
      <c r="M70" s="45" t="s">
        <v>185</v>
      </c>
      <c r="N70" s="45" t="s">
        <v>186</v>
      </c>
    </row>
    <row r="71" spans="1:14" s="10" customFormat="1" ht="89.25" customHeight="1" x14ac:dyDescent="0.2">
      <c r="A71" s="7"/>
      <c r="B71" s="8" t="s">
        <v>108</v>
      </c>
      <c r="C71" s="9">
        <v>1520000000</v>
      </c>
      <c r="D71" s="23">
        <v>8370</v>
      </c>
      <c r="E71" s="27">
        <v>0</v>
      </c>
      <c r="F71" s="23">
        <v>8370</v>
      </c>
      <c r="G71" s="27"/>
      <c r="H71" s="23">
        <v>8370</v>
      </c>
      <c r="I71" s="27"/>
      <c r="J71" s="23">
        <v>8370</v>
      </c>
      <c r="K71" s="32">
        <v>5394.8</v>
      </c>
      <c r="L71" s="23">
        <f t="shared" ref="L71:L134" si="3">J71+K71</f>
        <v>13764.8</v>
      </c>
      <c r="M71" s="45">
        <f t="shared" ref="M71:M134" si="4">L71/D71*100</f>
        <v>164.45400238948625</v>
      </c>
      <c r="N71" s="45">
        <f t="shared" ref="N71:N134" si="5">L71/J71*100</f>
        <v>164.45400238948625</v>
      </c>
    </row>
    <row r="72" spans="1:14" s="10" customFormat="1" ht="37.5" hidden="1" customHeight="1" x14ac:dyDescent="0.2">
      <c r="A72" s="7"/>
      <c r="B72" s="8" t="s">
        <v>107</v>
      </c>
      <c r="C72" s="9">
        <v>1540000000</v>
      </c>
      <c r="D72" s="23">
        <v>1600</v>
      </c>
      <c r="E72" s="27">
        <v>0</v>
      </c>
      <c r="F72" s="23">
        <v>1600</v>
      </c>
      <c r="G72" s="27"/>
      <c r="H72" s="23">
        <v>1600</v>
      </c>
      <c r="I72" s="27"/>
      <c r="J72" s="23">
        <v>1600</v>
      </c>
      <c r="K72" s="32"/>
      <c r="L72" s="23">
        <f t="shared" si="3"/>
        <v>1600</v>
      </c>
      <c r="M72" s="45">
        <f t="shared" si="4"/>
        <v>100</v>
      </c>
      <c r="N72" s="45">
        <f t="shared" si="5"/>
        <v>100</v>
      </c>
    </row>
    <row r="73" spans="1:14" s="10" customFormat="1" ht="47.25" customHeight="1" x14ac:dyDescent="0.2">
      <c r="A73" s="7"/>
      <c r="B73" s="8" t="s">
        <v>26</v>
      </c>
      <c r="C73" s="9">
        <v>1550000000</v>
      </c>
      <c r="D73" s="23">
        <v>26940.2</v>
      </c>
      <c r="E73" s="27">
        <v>0</v>
      </c>
      <c r="F73" s="23">
        <v>26940.2</v>
      </c>
      <c r="G73" s="27"/>
      <c r="H73" s="23">
        <v>26940.2</v>
      </c>
      <c r="I73" s="27"/>
      <c r="J73" s="23">
        <v>26940.2</v>
      </c>
      <c r="K73" s="32">
        <v>5143.2</v>
      </c>
      <c r="L73" s="23">
        <f t="shared" si="3"/>
        <v>32083.4</v>
      </c>
      <c r="M73" s="45">
        <f t="shared" si="4"/>
        <v>119.0911723001314</v>
      </c>
      <c r="N73" s="45">
        <f t="shared" si="5"/>
        <v>119.0911723001314</v>
      </c>
    </row>
    <row r="74" spans="1:14" s="10" customFormat="1" ht="47.25" customHeight="1" x14ac:dyDescent="0.2">
      <c r="A74" s="7"/>
      <c r="B74" s="8" t="s">
        <v>106</v>
      </c>
      <c r="C74" s="9">
        <v>1560000000</v>
      </c>
      <c r="D74" s="23">
        <v>27378</v>
      </c>
      <c r="E74" s="27">
        <v>0</v>
      </c>
      <c r="F74" s="23">
        <v>27378</v>
      </c>
      <c r="G74" s="27"/>
      <c r="H74" s="23">
        <v>27378</v>
      </c>
      <c r="I74" s="27"/>
      <c r="J74" s="23">
        <v>27378</v>
      </c>
      <c r="K74" s="32">
        <v>3613.5</v>
      </c>
      <c r="L74" s="23">
        <f t="shared" si="3"/>
        <v>30991.5</v>
      </c>
      <c r="M74" s="45">
        <f t="shared" si="4"/>
        <v>113.19855358316897</v>
      </c>
      <c r="N74" s="45">
        <f t="shared" si="5"/>
        <v>113.19855358316897</v>
      </c>
    </row>
    <row r="75" spans="1:14" s="21" customFormat="1" ht="49.5" customHeight="1" x14ac:dyDescent="0.2">
      <c r="A75" s="18">
        <v>12</v>
      </c>
      <c r="B75" s="19" t="s">
        <v>105</v>
      </c>
      <c r="C75" s="20">
        <v>1600000000</v>
      </c>
      <c r="D75" s="22">
        <v>356935.2</v>
      </c>
      <c r="E75" s="27">
        <v>0</v>
      </c>
      <c r="F75" s="22">
        <v>356935.2</v>
      </c>
      <c r="G75" s="27">
        <v>10897.6</v>
      </c>
      <c r="H75" s="22">
        <v>367832.8</v>
      </c>
      <c r="I75" s="27"/>
      <c r="J75" s="22">
        <v>367832.8</v>
      </c>
      <c r="K75" s="27">
        <v>15094</v>
      </c>
      <c r="L75" s="22">
        <f t="shared" si="3"/>
        <v>382926.8</v>
      </c>
      <c r="M75" s="44">
        <f t="shared" si="4"/>
        <v>107.28188197745696</v>
      </c>
      <c r="N75" s="44">
        <f t="shared" si="5"/>
        <v>104.10349484874651</v>
      </c>
    </row>
    <row r="76" spans="1:14" s="10" customFormat="1" ht="25.5" hidden="1" customHeight="1" x14ac:dyDescent="0.2">
      <c r="A76" s="7"/>
      <c r="B76" s="8" t="s">
        <v>104</v>
      </c>
      <c r="C76" s="9">
        <v>1610000000</v>
      </c>
      <c r="D76" s="23">
        <v>62387.5</v>
      </c>
      <c r="E76" s="32">
        <v>0</v>
      </c>
      <c r="F76" s="23">
        <v>62387.5</v>
      </c>
      <c r="G76" s="32">
        <v>10897.6</v>
      </c>
      <c r="H76" s="23">
        <v>73285.100000000006</v>
      </c>
      <c r="I76" s="32"/>
      <c r="J76" s="23">
        <v>73285.100000000006</v>
      </c>
      <c r="K76" s="32"/>
      <c r="L76" s="23">
        <f t="shared" si="3"/>
        <v>73285.100000000006</v>
      </c>
      <c r="M76" s="45">
        <f t="shared" si="4"/>
        <v>117.46760168302946</v>
      </c>
      <c r="N76" s="45">
        <f t="shared" si="5"/>
        <v>100</v>
      </c>
    </row>
    <row r="77" spans="1:14" s="10" customFormat="1" ht="25.5" customHeight="1" x14ac:dyDescent="0.2">
      <c r="A77" s="7"/>
      <c r="B77" s="8" t="s">
        <v>103</v>
      </c>
      <c r="C77" s="9">
        <v>1620000000</v>
      </c>
      <c r="D77" s="23">
        <v>7192</v>
      </c>
      <c r="E77" s="32">
        <v>0.1000000000003638</v>
      </c>
      <c r="F77" s="23">
        <v>7192.1</v>
      </c>
      <c r="G77" s="32"/>
      <c r="H77" s="23">
        <v>7192.1</v>
      </c>
      <c r="I77" s="32"/>
      <c r="J77" s="23">
        <v>7192.1</v>
      </c>
      <c r="K77" s="32">
        <v>9990.5</v>
      </c>
      <c r="L77" s="23">
        <f t="shared" si="3"/>
        <v>17182.599999999999</v>
      </c>
      <c r="M77" s="45">
        <f t="shared" si="4"/>
        <v>238.91268075639599</v>
      </c>
      <c r="N77" s="45">
        <f t="shared" si="5"/>
        <v>238.90935887988206</v>
      </c>
    </row>
    <row r="78" spans="1:14" s="10" customFormat="1" ht="25.5" customHeight="1" x14ac:dyDescent="0.2">
      <c r="A78" s="7"/>
      <c r="B78" s="8" t="s">
        <v>102</v>
      </c>
      <c r="C78" s="9">
        <v>1630000000</v>
      </c>
      <c r="D78" s="23">
        <v>50910.400000000001</v>
      </c>
      <c r="E78" s="32">
        <v>0</v>
      </c>
      <c r="F78" s="23">
        <v>50910.400000000001</v>
      </c>
      <c r="G78" s="32"/>
      <c r="H78" s="23">
        <v>50910.400000000001</v>
      </c>
      <c r="I78" s="32"/>
      <c r="J78" s="23">
        <v>50910.400000000001</v>
      </c>
      <c r="K78" s="32">
        <v>1748.7</v>
      </c>
      <c r="L78" s="23">
        <f t="shared" si="3"/>
        <v>52659.1</v>
      </c>
      <c r="M78" s="45">
        <f t="shared" si="4"/>
        <v>103.43485810364876</v>
      </c>
      <c r="N78" s="45">
        <f t="shared" si="5"/>
        <v>103.43485810364876</v>
      </c>
    </row>
    <row r="79" spans="1:14" s="10" customFormat="1" ht="47.25" customHeight="1" x14ac:dyDescent="0.2">
      <c r="A79" s="7"/>
      <c r="B79" s="8" t="s">
        <v>26</v>
      </c>
      <c r="C79" s="9">
        <v>1640000000</v>
      </c>
      <c r="D79" s="23">
        <v>236445.3</v>
      </c>
      <c r="E79" s="32">
        <v>-0.10000000000582077</v>
      </c>
      <c r="F79" s="23">
        <v>236445.19999999998</v>
      </c>
      <c r="G79" s="32"/>
      <c r="H79" s="23">
        <v>236445.19999999998</v>
      </c>
      <c r="I79" s="32"/>
      <c r="J79" s="23">
        <v>236445.19999999998</v>
      </c>
      <c r="K79" s="32">
        <v>3354.8</v>
      </c>
      <c r="L79" s="23">
        <f t="shared" si="3"/>
        <v>239799.99999999997</v>
      </c>
      <c r="M79" s="45">
        <f t="shared" si="4"/>
        <v>101.41880595638821</v>
      </c>
      <c r="N79" s="45">
        <f t="shared" si="5"/>
        <v>101.41884884954315</v>
      </c>
    </row>
    <row r="80" spans="1:14" s="21" customFormat="1" ht="65.25" customHeight="1" x14ac:dyDescent="0.2">
      <c r="A80" s="18">
        <v>13</v>
      </c>
      <c r="B80" s="19" t="s">
        <v>101</v>
      </c>
      <c r="C80" s="20">
        <v>1700000000</v>
      </c>
      <c r="D80" s="22">
        <v>3370195.5</v>
      </c>
      <c r="E80" s="27">
        <v>15246.700000000186</v>
      </c>
      <c r="F80" s="22">
        <v>3385442.2</v>
      </c>
      <c r="G80" s="27">
        <v>17835.099999999999</v>
      </c>
      <c r="H80" s="22">
        <v>3403277.3000000003</v>
      </c>
      <c r="I80" s="27"/>
      <c r="J80" s="22">
        <v>3403277.3000000003</v>
      </c>
      <c r="K80" s="27">
        <v>-67551.199999999997</v>
      </c>
      <c r="L80" s="22">
        <f t="shared" si="3"/>
        <v>3335726.1</v>
      </c>
      <c r="M80" s="44">
        <f t="shared" si="4"/>
        <v>98.977228472354213</v>
      </c>
      <c r="N80" s="44">
        <f t="shared" si="5"/>
        <v>98.015113255684454</v>
      </c>
    </row>
    <row r="81" spans="1:14" s="10" customFormat="1" ht="47.25" customHeight="1" x14ac:dyDescent="0.2">
      <c r="A81" s="7"/>
      <c r="B81" s="8" t="s">
        <v>100</v>
      </c>
      <c r="C81" s="9">
        <v>1710000000</v>
      </c>
      <c r="D81" s="23">
        <v>193641.9</v>
      </c>
      <c r="E81" s="32">
        <v>-13900</v>
      </c>
      <c r="F81" s="23">
        <v>179741.9</v>
      </c>
      <c r="G81" s="32">
        <v>-20862.7</v>
      </c>
      <c r="H81" s="23">
        <v>158879.19999999998</v>
      </c>
      <c r="I81" s="32"/>
      <c r="J81" s="23">
        <v>158879.19999999998</v>
      </c>
      <c r="K81" s="32">
        <v>147923.70000000001</v>
      </c>
      <c r="L81" s="23">
        <f t="shared" si="3"/>
        <v>306802.90000000002</v>
      </c>
      <c r="M81" s="45">
        <f t="shared" si="4"/>
        <v>158.43828221061662</v>
      </c>
      <c r="N81" s="45">
        <f t="shared" si="5"/>
        <v>193.1045095896757</v>
      </c>
    </row>
    <row r="82" spans="1:14" s="10" customFormat="1" ht="42.75" customHeight="1" x14ac:dyDescent="0.2">
      <c r="A82" s="7"/>
      <c r="B82" s="8" t="s">
        <v>99</v>
      </c>
      <c r="C82" s="9">
        <v>1720000000</v>
      </c>
      <c r="D82" s="23">
        <v>11724.3</v>
      </c>
      <c r="E82" s="32">
        <v>0</v>
      </c>
      <c r="F82" s="23">
        <v>11724.3</v>
      </c>
      <c r="G82" s="32"/>
      <c r="H82" s="23">
        <v>11724.3</v>
      </c>
      <c r="I82" s="32"/>
      <c r="J82" s="23">
        <v>11724.3</v>
      </c>
      <c r="K82" s="32">
        <v>8253.7000000000007</v>
      </c>
      <c r="L82" s="23">
        <f t="shared" si="3"/>
        <v>19978</v>
      </c>
      <c r="M82" s="45">
        <f t="shared" si="4"/>
        <v>170.39823273031226</v>
      </c>
      <c r="N82" s="45">
        <f t="shared" si="5"/>
        <v>170.39823273031226</v>
      </c>
    </row>
    <row r="83" spans="1:14" s="10" customFormat="1" ht="24" customHeight="1" x14ac:dyDescent="0.2">
      <c r="A83" s="7"/>
      <c r="B83" s="8" t="s">
        <v>98</v>
      </c>
      <c r="C83" s="9">
        <v>1730000000</v>
      </c>
      <c r="D83" s="23">
        <v>208004.1</v>
      </c>
      <c r="E83" s="32">
        <v>0</v>
      </c>
      <c r="F83" s="23">
        <v>208004.1</v>
      </c>
      <c r="G83" s="32">
        <v>49500</v>
      </c>
      <c r="H83" s="23">
        <v>257504.1</v>
      </c>
      <c r="I83" s="32"/>
      <c r="J83" s="23">
        <v>257504.1</v>
      </c>
      <c r="K83" s="32">
        <v>-813.2</v>
      </c>
      <c r="L83" s="23">
        <f t="shared" si="3"/>
        <v>256690.9</v>
      </c>
      <c r="M83" s="45">
        <f t="shared" si="4"/>
        <v>123.40665400345475</v>
      </c>
      <c r="N83" s="45">
        <f t="shared" si="5"/>
        <v>99.684199203041814</v>
      </c>
    </row>
    <row r="84" spans="1:14" s="10" customFormat="1" ht="43.5" customHeight="1" x14ac:dyDescent="0.2">
      <c r="A84" s="7"/>
      <c r="B84" s="8" t="s">
        <v>97</v>
      </c>
      <c r="C84" s="9">
        <v>1740000000</v>
      </c>
      <c r="D84" s="23">
        <v>173597.3</v>
      </c>
      <c r="E84" s="32">
        <v>-14700</v>
      </c>
      <c r="F84" s="23">
        <v>158897.29999999999</v>
      </c>
      <c r="G84" s="32">
        <v>-4655.5</v>
      </c>
      <c r="H84" s="23">
        <v>154241.79999999999</v>
      </c>
      <c r="I84" s="32"/>
      <c r="J84" s="23">
        <v>154241.79999999999</v>
      </c>
      <c r="K84" s="32">
        <v>-56000</v>
      </c>
      <c r="L84" s="23">
        <f t="shared" si="3"/>
        <v>98241.799999999988</v>
      </c>
      <c r="M84" s="45">
        <f t="shared" si="4"/>
        <v>56.591778789186229</v>
      </c>
      <c r="N84" s="45">
        <f t="shared" si="5"/>
        <v>63.693369760985675</v>
      </c>
    </row>
    <row r="85" spans="1:14" s="10" customFormat="1" ht="37.5" hidden="1" customHeight="1" x14ac:dyDescent="0.2">
      <c r="A85" s="7"/>
      <c r="B85" s="8" t="s">
        <v>96</v>
      </c>
      <c r="C85" s="9">
        <v>1750000000</v>
      </c>
      <c r="D85" s="23">
        <v>46656.1</v>
      </c>
      <c r="E85" s="32">
        <v>0</v>
      </c>
      <c r="F85" s="23">
        <v>46656.1</v>
      </c>
      <c r="G85" s="32"/>
      <c r="H85" s="23">
        <v>46656.1</v>
      </c>
      <c r="I85" s="32"/>
      <c r="J85" s="23">
        <v>46656.1</v>
      </c>
      <c r="K85" s="32">
        <v>0</v>
      </c>
      <c r="L85" s="23">
        <f t="shared" si="3"/>
        <v>46656.1</v>
      </c>
      <c r="M85" s="45">
        <f t="shared" si="4"/>
        <v>100</v>
      </c>
      <c r="N85" s="45">
        <f t="shared" si="5"/>
        <v>100</v>
      </c>
    </row>
    <row r="86" spans="1:14" s="10" customFormat="1" ht="43.5" hidden="1" customHeight="1" x14ac:dyDescent="0.2">
      <c r="A86" s="7"/>
      <c r="B86" s="8" t="s">
        <v>95</v>
      </c>
      <c r="C86" s="9">
        <v>1760000000</v>
      </c>
      <c r="D86" s="23">
        <v>22.5</v>
      </c>
      <c r="E86" s="32">
        <v>-22.5</v>
      </c>
      <c r="F86" s="23"/>
      <c r="G86" s="32"/>
      <c r="H86" s="23">
        <v>0</v>
      </c>
      <c r="I86" s="32"/>
      <c r="J86" s="23">
        <v>0</v>
      </c>
      <c r="K86" s="32"/>
      <c r="L86" s="23">
        <f t="shared" si="3"/>
        <v>0</v>
      </c>
      <c r="M86" s="45">
        <f t="shared" si="4"/>
        <v>0</v>
      </c>
      <c r="N86" s="45" t="e">
        <f t="shared" si="5"/>
        <v>#DIV/0!</v>
      </c>
    </row>
    <row r="87" spans="1:14" s="10" customFormat="1" ht="48.75" customHeight="1" x14ac:dyDescent="0.2">
      <c r="A87" s="7"/>
      <c r="B87" s="8" t="s">
        <v>94</v>
      </c>
      <c r="C87" s="9">
        <v>1770000000</v>
      </c>
      <c r="D87" s="23">
        <v>75940.600000000006</v>
      </c>
      <c r="E87" s="32">
        <v>0</v>
      </c>
      <c r="F87" s="23">
        <v>75940.600000000006</v>
      </c>
      <c r="G87" s="32"/>
      <c r="H87" s="23">
        <v>75940.600000000006</v>
      </c>
      <c r="I87" s="32"/>
      <c r="J87" s="23">
        <v>75940.600000000006</v>
      </c>
      <c r="K87" s="32">
        <v>-57574.5</v>
      </c>
      <c r="L87" s="23">
        <f t="shared" si="3"/>
        <v>18366.100000000006</v>
      </c>
      <c r="M87" s="45">
        <f t="shared" si="4"/>
        <v>24.184823401447979</v>
      </c>
      <c r="N87" s="45">
        <f t="shared" si="5"/>
        <v>24.184823401447979</v>
      </c>
    </row>
    <row r="88" spans="1:14" s="10" customFormat="1" ht="37.5" hidden="1" customHeight="1" x14ac:dyDescent="0.2">
      <c r="A88" s="7"/>
      <c r="B88" s="8" t="s">
        <v>93</v>
      </c>
      <c r="C88" s="9">
        <v>1790000000</v>
      </c>
      <c r="D88" s="23">
        <v>120713</v>
      </c>
      <c r="E88" s="32">
        <v>0</v>
      </c>
      <c r="F88" s="23">
        <v>120713</v>
      </c>
      <c r="G88" s="32"/>
      <c r="H88" s="23">
        <v>120713</v>
      </c>
      <c r="I88" s="32"/>
      <c r="J88" s="23">
        <v>120713</v>
      </c>
      <c r="K88" s="32"/>
      <c r="L88" s="23">
        <f t="shared" si="3"/>
        <v>120713</v>
      </c>
      <c r="M88" s="45">
        <f t="shared" si="4"/>
        <v>100</v>
      </c>
      <c r="N88" s="45">
        <f t="shared" si="5"/>
        <v>100</v>
      </c>
    </row>
    <row r="89" spans="1:14" s="10" customFormat="1" ht="45" customHeight="1" x14ac:dyDescent="0.2">
      <c r="A89" s="7"/>
      <c r="B89" s="8" t="s">
        <v>26</v>
      </c>
      <c r="C89" s="9" t="s">
        <v>5</v>
      </c>
      <c r="D89" s="23">
        <v>91948.1</v>
      </c>
      <c r="E89" s="32">
        <v>0</v>
      </c>
      <c r="F89" s="23">
        <v>91948.1</v>
      </c>
      <c r="G89" s="32">
        <v>-5000</v>
      </c>
      <c r="H89" s="23">
        <v>86948.1</v>
      </c>
      <c r="I89" s="32"/>
      <c r="J89" s="23">
        <v>86948.1</v>
      </c>
      <c r="K89" s="32">
        <v>-14213.8</v>
      </c>
      <c r="L89" s="23">
        <f t="shared" si="3"/>
        <v>72734.3</v>
      </c>
      <c r="M89" s="45">
        <f t="shared" si="4"/>
        <v>79.103646513631048</v>
      </c>
      <c r="N89" s="45">
        <f t="shared" si="5"/>
        <v>83.652546749152663</v>
      </c>
    </row>
    <row r="90" spans="1:14" s="10" customFormat="1" ht="51" customHeight="1" x14ac:dyDescent="0.2">
      <c r="A90" s="7"/>
      <c r="B90" s="8" t="s">
        <v>92</v>
      </c>
      <c r="C90" s="9" t="s">
        <v>6</v>
      </c>
      <c r="D90" s="23">
        <v>1431664.8</v>
      </c>
      <c r="E90" s="32">
        <v>0</v>
      </c>
      <c r="F90" s="23">
        <v>1431664.8</v>
      </c>
      <c r="G90" s="32"/>
      <c r="H90" s="23">
        <v>1431664.8</v>
      </c>
      <c r="I90" s="32"/>
      <c r="J90" s="23">
        <v>1431664.8</v>
      </c>
      <c r="K90" s="32">
        <v>-299799</v>
      </c>
      <c r="L90" s="23">
        <f t="shared" si="3"/>
        <v>1131865.8</v>
      </c>
      <c r="M90" s="45">
        <f t="shared" si="4"/>
        <v>79.059413907501252</v>
      </c>
      <c r="N90" s="45">
        <f t="shared" si="5"/>
        <v>79.059413907501252</v>
      </c>
    </row>
    <row r="91" spans="1:14" s="10" customFormat="1" ht="43.5" customHeight="1" x14ac:dyDescent="0.2">
      <c r="A91" s="7"/>
      <c r="B91" s="8" t="s">
        <v>91</v>
      </c>
      <c r="C91" s="9" t="s">
        <v>7</v>
      </c>
      <c r="D91" s="23">
        <v>145356.5</v>
      </c>
      <c r="E91" s="32">
        <v>-40000</v>
      </c>
      <c r="F91" s="23">
        <v>105356.5</v>
      </c>
      <c r="G91" s="32">
        <v>-1146.7</v>
      </c>
      <c r="H91" s="23">
        <v>104209.8</v>
      </c>
      <c r="I91" s="32"/>
      <c r="J91" s="23">
        <v>104209.8</v>
      </c>
      <c r="K91" s="32">
        <v>-15589.2</v>
      </c>
      <c r="L91" s="23">
        <f t="shared" si="3"/>
        <v>88620.6</v>
      </c>
      <c r="M91" s="45">
        <f t="shared" si="4"/>
        <v>60.967758579767683</v>
      </c>
      <c r="N91" s="45">
        <f t="shared" si="5"/>
        <v>85.040562403919779</v>
      </c>
    </row>
    <row r="92" spans="1:14" s="10" customFormat="1" ht="27.75" customHeight="1" x14ac:dyDescent="0.2">
      <c r="A92" s="7"/>
      <c r="B92" s="8" t="s">
        <v>90</v>
      </c>
      <c r="C92" s="9" t="s">
        <v>8</v>
      </c>
      <c r="D92" s="23">
        <v>870926.3</v>
      </c>
      <c r="E92" s="32">
        <v>44051.900000000023</v>
      </c>
      <c r="F92" s="23">
        <v>914978.20000000007</v>
      </c>
      <c r="G92" s="32"/>
      <c r="H92" s="23">
        <v>914978.20000000007</v>
      </c>
      <c r="I92" s="32"/>
      <c r="J92" s="23">
        <v>914978.20000000007</v>
      </c>
      <c r="K92" s="32">
        <v>215665.7</v>
      </c>
      <c r="L92" s="23">
        <f t="shared" si="3"/>
        <v>1130643.9000000001</v>
      </c>
      <c r="M92" s="45">
        <f t="shared" si="4"/>
        <v>129.82084706823071</v>
      </c>
      <c r="N92" s="45">
        <f t="shared" si="5"/>
        <v>123.57058343029375</v>
      </c>
    </row>
    <row r="93" spans="1:14" s="10" customFormat="1" ht="53.25" customHeight="1" x14ac:dyDescent="0.2">
      <c r="A93" s="7"/>
      <c r="B93" s="8" t="s">
        <v>165</v>
      </c>
      <c r="C93" s="9" t="s">
        <v>163</v>
      </c>
      <c r="D93" s="23"/>
      <c r="E93" s="32">
        <v>39817.300000000003</v>
      </c>
      <c r="F93" s="23">
        <v>39817.300000000003</v>
      </c>
      <c r="G93" s="32"/>
      <c r="H93" s="23">
        <v>39817.300000000003</v>
      </c>
      <c r="I93" s="32"/>
      <c r="J93" s="23">
        <v>39817.300000000003</v>
      </c>
      <c r="K93" s="32">
        <v>4595.3999999999996</v>
      </c>
      <c r="L93" s="23">
        <f t="shared" si="3"/>
        <v>44412.700000000004</v>
      </c>
      <c r="M93" s="45"/>
      <c r="N93" s="45">
        <f t="shared" si="5"/>
        <v>111.54121449721603</v>
      </c>
    </row>
    <row r="94" spans="1:14" s="21" customFormat="1" ht="66.75" customHeight="1" x14ac:dyDescent="0.2">
      <c r="A94" s="18">
        <v>14</v>
      </c>
      <c r="B94" s="19" t="s">
        <v>89</v>
      </c>
      <c r="C94" s="20">
        <v>2000000000</v>
      </c>
      <c r="D94" s="22">
        <v>129921.1</v>
      </c>
      <c r="E94" s="27">
        <v>0</v>
      </c>
      <c r="F94" s="22">
        <v>129921.1</v>
      </c>
      <c r="G94" s="27"/>
      <c r="H94" s="22">
        <v>129921.1</v>
      </c>
      <c r="I94" s="27"/>
      <c r="J94" s="22">
        <v>129921.1</v>
      </c>
      <c r="K94" s="27">
        <v>-37045.1</v>
      </c>
      <c r="L94" s="22">
        <f t="shared" si="3"/>
        <v>92876</v>
      </c>
      <c r="M94" s="44">
        <f t="shared" si="4"/>
        <v>71.486463707588683</v>
      </c>
      <c r="N94" s="44">
        <f t="shared" si="5"/>
        <v>71.486463707588683</v>
      </c>
    </row>
    <row r="95" spans="1:14" s="10" customFormat="1" ht="42" customHeight="1" x14ac:dyDescent="0.2">
      <c r="A95" s="7"/>
      <c r="B95" s="8" t="s">
        <v>88</v>
      </c>
      <c r="C95" s="9">
        <v>2010000000</v>
      </c>
      <c r="D95" s="23">
        <v>4183.8999999999996</v>
      </c>
      <c r="E95" s="32">
        <v>0</v>
      </c>
      <c r="F95" s="23">
        <v>4183.8999999999996</v>
      </c>
      <c r="G95" s="32"/>
      <c r="H95" s="23">
        <v>4183.8999999999996</v>
      </c>
      <c r="I95" s="32"/>
      <c r="J95" s="23">
        <v>4183.8999999999996</v>
      </c>
      <c r="K95" s="32">
        <v>34954.9</v>
      </c>
      <c r="L95" s="23">
        <f t="shared" si="3"/>
        <v>39138.800000000003</v>
      </c>
      <c r="M95" s="45" t="s">
        <v>184</v>
      </c>
      <c r="N95" s="45" t="s">
        <v>184</v>
      </c>
    </row>
    <row r="96" spans="1:14" s="10" customFormat="1" ht="37.5" hidden="1" customHeight="1" x14ac:dyDescent="0.2">
      <c r="A96" s="7"/>
      <c r="B96" s="8" t="s">
        <v>87</v>
      </c>
      <c r="C96" s="9">
        <v>2020000000</v>
      </c>
      <c r="D96" s="23">
        <v>210</v>
      </c>
      <c r="E96" s="32">
        <v>0</v>
      </c>
      <c r="F96" s="23">
        <v>210</v>
      </c>
      <c r="G96" s="32"/>
      <c r="H96" s="23">
        <v>210</v>
      </c>
      <c r="I96" s="32"/>
      <c r="J96" s="23">
        <v>210</v>
      </c>
      <c r="K96" s="32"/>
      <c r="L96" s="23">
        <f t="shared" si="3"/>
        <v>210</v>
      </c>
      <c r="M96" s="45">
        <f t="shared" si="4"/>
        <v>100</v>
      </c>
      <c r="N96" s="45">
        <f t="shared" si="5"/>
        <v>100</v>
      </c>
    </row>
    <row r="97" spans="1:14" s="10" customFormat="1" ht="49.5" customHeight="1" x14ac:dyDescent="0.2">
      <c r="A97" s="7"/>
      <c r="B97" s="8" t="s">
        <v>86</v>
      </c>
      <c r="C97" s="9">
        <v>2040000000</v>
      </c>
      <c r="D97" s="23">
        <v>125527.2</v>
      </c>
      <c r="E97" s="32">
        <v>0</v>
      </c>
      <c r="F97" s="23">
        <v>125527.2</v>
      </c>
      <c r="G97" s="32"/>
      <c r="H97" s="23">
        <v>125527.2</v>
      </c>
      <c r="I97" s="32"/>
      <c r="J97" s="23">
        <v>125527.2</v>
      </c>
      <c r="K97" s="32">
        <v>-72000</v>
      </c>
      <c r="L97" s="23">
        <f t="shared" si="3"/>
        <v>53527.199999999997</v>
      </c>
      <c r="M97" s="45">
        <f t="shared" si="4"/>
        <v>42.641913465766777</v>
      </c>
      <c r="N97" s="45">
        <f t="shared" si="5"/>
        <v>42.641913465766777</v>
      </c>
    </row>
    <row r="98" spans="1:14" s="21" customFormat="1" ht="54.75" customHeight="1" x14ac:dyDescent="0.2">
      <c r="A98" s="18">
        <v>15</v>
      </c>
      <c r="B98" s="19" t="s">
        <v>85</v>
      </c>
      <c r="C98" s="20">
        <v>2100000000</v>
      </c>
      <c r="D98" s="22">
        <v>10292530.1</v>
      </c>
      <c r="E98" s="27">
        <v>586277</v>
      </c>
      <c r="F98" s="22">
        <v>10878807.1</v>
      </c>
      <c r="G98" s="27">
        <v>-814066</v>
      </c>
      <c r="H98" s="22">
        <v>10064741.1</v>
      </c>
      <c r="I98" s="27"/>
      <c r="J98" s="22">
        <v>10064741.1</v>
      </c>
      <c r="K98" s="27">
        <v>229945</v>
      </c>
      <c r="L98" s="22">
        <f t="shared" si="3"/>
        <v>10294686.1</v>
      </c>
      <c r="M98" s="44">
        <f t="shared" si="4"/>
        <v>100.02094723045794</v>
      </c>
      <c r="N98" s="44">
        <f t="shared" si="5"/>
        <v>102.28465886718139</v>
      </c>
    </row>
    <row r="99" spans="1:14" s="10" customFormat="1" ht="37.5" customHeight="1" x14ac:dyDescent="0.2">
      <c r="A99" s="7"/>
      <c r="B99" s="8" t="s">
        <v>84</v>
      </c>
      <c r="C99" s="9">
        <v>2110000000</v>
      </c>
      <c r="D99" s="23">
        <v>1534432</v>
      </c>
      <c r="E99" s="32">
        <v>0</v>
      </c>
      <c r="F99" s="23">
        <v>1534432</v>
      </c>
      <c r="G99" s="32">
        <v>-814066</v>
      </c>
      <c r="H99" s="23">
        <v>720366</v>
      </c>
      <c r="I99" s="32"/>
      <c r="J99" s="23">
        <v>720366</v>
      </c>
      <c r="K99" s="32">
        <v>271025.09999999998</v>
      </c>
      <c r="L99" s="23">
        <f t="shared" si="3"/>
        <v>991391.1</v>
      </c>
      <c r="M99" s="45">
        <f t="shared" si="4"/>
        <v>64.609647087651979</v>
      </c>
      <c r="N99" s="45">
        <f t="shared" si="5"/>
        <v>137.62324984799392</v>
      </c>
    </row>
    <row r="100" spans="1:14" s="10" customFormat="1" ht="37.5" customHeight="1" x14ac:dyDescent="0.2">
      <c r="A100" s="7"/>
      <c r="B100" s="8" t="s">
        <v>83</v>
      </c>
      <c r="C100" s="9">
        <v>2120000000</v>
      </c>
      <c r="D100" s="23">
        <v>8233782.9000000004</v>
      </c>
      <c r="E100" s="32">
        <v>500888.30000000075</v>
      </c>
      <c r="F100" s="23">
        <v>8734671.2000000011</v>
      </c>
      <c r="G100" s="32">
        <v>64686.2</v>
      </c>
      <c r="H100" s="23">
        <v>8799357.4000000004</v>
      </c>
      <c r="I100" s="32"/>
      <c r="J100" s="23">
        <v>8799357.4000000004</v>
      </c>
      <c r="K100" s="32">
        <v>-54367</v>
      </c>
      <c r="L100" s="23">
        <f t="shared" si="3"/>
        <v>8744990.4000000004</v>
      </c>
      <c r="M100" s="45">
        <f t="shared" si="4"/>
        <v>106.20865896282012</v>
      </c>
      <c r="N100" s="45">
        <f t="shared" si="5"/>
        <v>99.382148064584811</v>
      </c>
    </row>
    <row r="101" spans="1:14" s="10" customFormat="1" ht="44.25" customHeight="1" x14ac:dyDescent="0.2">
      <c r="A101" s="7"/>
      <c r="B101" s="8" t="s">
        <v>26</v>
      </c>
      <c r="C101" s="9">
        <v>2130000000</v>
      </c>
      <c r="D101" s="23">
        <v>28825.3</v>
      </c>
      <c r="E101" s="32">
        <v>0</v>
      </c>
      <c r="F101" s="23">
        <v>28825.3</v>
      </c>
      <c r="G101" s="32"/>
      <c r="H101" s="23">
        <v>28825.3</v>
      </c>
      <c r="I101" s="32"/>
      <c r="J101" s="23">
        <v>28825.3</v>
      </c>
      <c r="K101" s="32">
        <v>7238.8</v>
      </c>
      <c r="L101" s="23">
        <f t="shared" si="3"/>
        <v>36064.1</v>
      </c>
      <c r="M101" s="45">
        <f t="shared" si="4"/>
        <v>125.11266144671521</v>
      </c>
      <c r="N101" s="45">
        <f t="shared" si="5"/>
        <v>125.11266144671521</v>
      </c>
    </row>
    <row r="102" spans="1:14" s="10" customFormat="1" ht="37.5" customHeight="1" x14ac:dyDescent="0.2">
      <c r="A102" s="7"/>
      <c r="B102" s="8" t="s">
        <v>82</v>
      </c>
      <c r="C102" s="9">
        <v>2140000000</v>
      </c>
      <c r="D102" s="23">
        <v>495489.9</v>
      </c>
      <c r="E102" s="32">
        <v>85388.699999999953</v>
      </c>
      <c r="F102" s="23">
        <v>580878.6</v>
      </c>
      <c r="G102" s="32">
        <v>-64686.2</v>
      </c>
      <c r="H102" s="23">
        <v>516192.39999999997</v>
      </c>
      <c r="I102" s="32"/>
      <c r="J102" s="23">
        <v>516192.39999999997</v>
      </c>
      <c r="K102" s="32">
        <v>6048.1</v>
      </c>
      <c r="L102" s="23">
        <f t="shared" si="3"/>
        <v>522240.49999999994</v>
      </c>
      <c r="M102" s="45">
        <f t="shared" si="4"/>
        <v>105.39881842192946</v>
      </c>
      <c r="N102" s="45">
        <f t="shared" si="5"/>
        <v>101.17167552253773</v>
      </c>
    </row>
    <row r="103" spans="1:14" s="21" customFormat="1" ht="66.75" customHeight="1" x14ac:dyDescent="0.2">
      <c r="A103" s="18">
        <v>16</v>
      </c>
      <c r="B103" s="19" t="s">
        <v>81</v>
      </c>
      <c r="C103" s="20">
        <v>2300000000</v>
      </c>
      <c r="D103" s="22">
        <v>745453.1</v>
      </c>
      <c r="E103" s="27">
        <v>5329.4000000000233</v>
      </c>
      <c r="F103" s="22">
        <v>750782.5</v>
      </c>
      <c r="G103" s="27"/>
      <c r="H103" s="22">
        <v>750782.5</v>
      </c>
      <c r="I103" s="27"/>
      <c r="J103" s="22">
        <v>750782.5</v>
      </c>
      <c r="K103" s="27">
        <v>253543.3</v>
      </c>
      <c r="L103" s="22">
        <f t="shared" si="3"/>
        <v>1004325.8</v>
      </c>
      <c r="M103" s="44">
        <f t="shared" si="4"/>
        <v>134.72689294604854</v>
      </c>
      <c r="N103" s="44">
        <f t="shared" si="5"/>
        <v>133.77053940388862</v>
      </c>
    </row>
    <row r="104" spans="1:14" s="10" customFormat="1" ht="50.25" customHeight="1" x14ac:dyDescent="0.2">
      <c r="A104" s="7"/>
      <c r="B104" s="8" t="s">
        <v>80</v>
      </c>
      <c r="C104" s="9">
        <v>2310000000</v>
      </c>
      <c r="D104" s="23">
        <v>339810.8</v>
      </c>
      <c r="E104" s="32">
        <v>-1461.5</v>
      </c>
      <c r="F104" s="23">
        <v>338349.3</v>
      </c>
      <c r="G104" s="32"/>
      <c r="H104" s="23">
        <v>338349.3</v>
      </c>
      <c r="I104" s="32"/>
      <c r="J104" s="23">
        <v>338349.3</v>
      </c>
      <c r="K104" s="32">
        <v>186237.9</v>
      </c>
      <c r="L104" s="23">
        <f t="shared" si="3"/>
        <v>524587.19999999995</v>
      </c>
      <c r="M104" s="45">
        <f t="shared" si="4"/>
        <v>154.37625878871418</v>
      </c>
      <c r="N104" s="45">
        <f t="shared" si="5"/>
        <v>155.04308712918868</v>
      </c>
    </row>
    <row r="105" spans="1:14" s="10" customFormat="1" ht="87.75" customHeight="1" x14ac:dyDescent="0.2">
      <c r="A105" s="7"/>
      <c r="B105" s="8" t="s">
        <v>79</v>
      </c>
      <c r="C105" s="9">
        <v>2320000000</v>
      </c>
      <c r="D105" s="23">
        <v>50193.1</v>
      </c>
      <c r="E105" s="32">
        <v>0</v>
      </c>
      <c r="F105" s="23">
        <v>50193.1</v>
      </c>
      <c r="G105" s="32"/>
      <c r="H105" s="23">
        <v>50193.1</v>
      </c>
      <c r="I105" s="32"/>
      <c r="J105" s="23">
        <v>50193.1</v>
      </c>
      <c r="K105" s="32">
        <v>66232.399999999994</v>
      </c>
      <c r="L105" s="23">
        <f t="shared" si="3"/>
        <v>116425.5</v>
      </c>
      <c r="M105" s="45">
        <f t="shared" si="4"/>
        <v>231.95518905985085</v>
      </c>
      <c r="N105" s="45">
        <f t="shared" si="5"/>
        <v>231.95518905985085</v>
      </c>
    </row>
    <row r="106" spans="1:14" s="10" customFormat="1" ht="50.25" customHeight="1" x14ac:dyDescent="0.2">
      <c r="A106" s="7"/>
      <c r="B106" s="8" t="s">
        <v>26</v>
      </c>
      <c r="C106" s="9">
        <v>2330000000</v>
      </c>
      <c r="D106" s="23">
        <v>28275.5</v>
      </c>
      <c r="E106" s="32">
        <v>-906.09999999999854</v>
      </c>
      <c r="F106" s="23">
        <v>27369.4</v>
      </c>
      <c r="G106" s="32"/>
      <c r="H106" s="23">
        <v>27369.4</v>
      </c>
      <c r="I106" s="32"/>
      <c r="J106" s="23">
        <v>27369.4</v>
      </c>
      <c r="K106" s="32">
        <v>6237.3</v>
      </c>
      <c r="L106" s="23">
        <f t="shared" si="3"/>
        <v>33606.700000000004</v>
      </c>
      <c r="M106" s="45">
        <f t="shared" si="4"/>
        <v>118.85448533182439</v>
      </c>
      <c r="N106" s="45">
        <f t="shared" si="5"/>
        <v>122.78931945895781</v>
      </c>
    </row>
    <row r="107" spans="1:14" s="10" customFormat="1" ht="37.5" customHeight="1" x14ac:dyDescent="0.2">
      <c r="A107" s="7"/>
      <c r="B107" s="8" t="s">
        <v>78</v>
      </c>
      <c r="C107" s="9">
        <v>2340000000</v>
      </c>
      <c r="D107" s="23">
        <v>70040.7</v>
      </c>
      <c r="E107" s="32">
        <v>0</v>
      </c>
      <c r="F107" s="23">
        <v>70040.7</v>
      </c>
      <c r="G107" s="32"/>
      <c r="H107" s="23">
        <v>70040.7</v>
      </c>
      <c r="I107" s="32"/>
      <c r="J107" s="23">
        <v>70040.7</v>
      </c>
      <c r="K107" s="32">
        <v>-65328.6</v>
      </c>
      <c r="L107" s="23">
        <f t="shared" si="3"/>
        <v>4712.0999999999985</v>
      </c>
      <c r="M107" s="45">
        <f t="shared" si="4"/>
        <v>6.727659774959414</v>
      </c>
      <c r="N107" s="45">
        <f t="shared" si="5"/>
        <v>6.727659774959414</v>
      </c>
    </row>
    <row r="108" spans="1:14" s="10" customFormat="1" ht="50.25" customHeight="1" x14ac:dyDescent="0.2">
      <c r="A108" s="7"/>
      <c r="B108" s="8" t="s">
        <v>77</v>
      </c>
      <c r="C108" s="9">
        <v>2350000000</v>
      </c>
      <c r="D108" s="23">
        <v>257133</v>
      </c>
      <c r="E108" s="32">
        <v>7697</v>
      </c>
      <c r="F108" s="23">
        <v>264830</v>
      </c>
      <c r="G108" s="32"/>
      <c r="H108" s="23">
        <v>264830</v>
      </c>
      <c r="I108" s="32"/>
      <c r="J108" s="23">
        <v>264830</v>
      </c>
      <c r="K108" s="32">
        <v>60164.3</v>
      </c>
      <c r="L108" s="23">
        <f t="shared" si="3"/>
        <v>324994.3</v>
      </c>
      <c r="M108" s="45">
        <f t="shared" si="4"/>
        <v>126.3915172303827</v>
      </c>
      <c r="N108" s="45">
        <f t="shared" si="5"/>
        <v>122.71808329871993</v>
      </c>
    </row>
    <row r="109" spans="1:14" s="21" customFormat="1" ht="43.5" customHeight="1" x14ac:dyDescent="0.2">
      <c r="A109" s="18">
        <v>17</v>
      </c>
      <c r="B109" s="19" t="s">
        <v>76</v>
      </c>
      <c r="C109" s="20">
        <v>2500000000</v>
      </c>
      <c r="D109" s="22">
        <v>70014.600000000006</v>
      </c>
      <c r="E109" s="27">
        <v>0</v>
      </c>
      <c r="F109" s="22">
        <v>70014.600000000006</v>
      </c>
      <c r="G109" s="27">
        <v>11622</v>
      </c>
      <c r="H109" s="22">
        <v>81636.600000000006</v>
      </c>
      <c r="I109" s="27"/>
      <c r="J109" s="22">
        <v>81636.600000000006</v>
      </c>
      <c r="K109" s="27">
        <v>14539.5</v>
      </c>
      <c r="L109" s="22">
        <f t="shared" si="3"/>
        <v>96176.1</v>
      </c>
      <c r="M109" s="44">
        <f t="shared" si="4"/>
        <v>137.36577799487534</v>
      </c>
      <c r="N109" s="44">
        <f t="shared" si="5"/>
        <v>117.81002638522426</v>
      </c>
    </row>
    <row r="110" spans="1:14" s="10" customFormat="1" ht="65.25" customHeight="1" x14ac:dyDescent="0.2">
      <c r="A110" s="7"/>
      <c r="B110" s="8" t="s">
        <v>75</v>
      </c>
      <c r="C110" s="9">
        <v>2510000000</v>
      </c>
      <c r="D110" s="23">
        <v>268</v>
      </c>
      <c r="E110" s="27">
        <v>0</v>
      </c>
      <c r="F110" s="23">
        <v>268</v>
      </c>
      <c r="G110" s="27">
        <v>11622</v>
      </c>
      <c r="H110" s="23">
        <v>11890</v>
      </c>
      <c r="I110" s="27"/>
      <c r="J110" s="23">
        <v>11890</v>
      </c>
      <c r="K110" s="32">
        <v>530.4</v>
      </c>
      <c r="L110" s="23">
        <f t="shared" si="3"/>
        <v>12420.4</v>
      </c>
      <c r="M110" s="45" t="s">
        <v>183</v>
      </c>
      <c r="N110" s="45">
        <v>104.46089150546678</v>
      </c>
    </row>
    <row r="111" spans="1:14" s="10" customFormat="1" ht="48" customHeight="1" x14ac:dyDescent="0.2">
      <c r="A111" s="7"/>
      <c r="B111" s="8" t="s">
        <v>74</v>
      </c>
      <c r="C111" s="9">
        <v>2530000000</v>
      </c>
      <c r="D111" s="23">
        <v>12502.6</v>
      </c>
      <c r="E111" s="27">
        <v>0</v>
      </c>
      <c r="F111" s="23">
        <v>12502.6</v>
      </c>
      <c r="G111" s="27"/>
      <c r="H111" s="23">
        <v>12502.6</v>
      </c>
      <c r="I111" s="27"/>
      <c r="J111" s="23">
        <v>12502.6</v>
      </c>
      <c r="K111" s="32">
        <v>-1698</v>
      </c>
      <c r="L111" s="23">
        <f t="shared" si="3"/>
        <v>10804.6</v>
      </c>
      <c r="M111" s="45">
        <f t="shared" si="4"/>
        <v>86.418824884424041</v>
      </c>
      <c r="N111" s="45">
        <f t="shared" si="5"/>
        <v>86.418824884424041</v>
      </c>
    </row>
    <row r="112" spans="1:14" s="10" customFormat="1" ht="42" customHeight="1" x14ac:dyDescent="0.2">
      <c r="A112" s="7"/>
      <c r="B112" s="8" t="s">
        <v>26</v>
      </c>
      <c r="C112" s="9">
        <v>2540000000</v>
      </c>
      <c r="D112" s="23">
        <v>29078.2</v>
      </c>
      <c r="E112" s="27">
        <v>0</v>
      </c>
      <c r="F112" s="23">
        <v>29078.2</v>
      </c>
      <c r="G112" s="27"/>
      <c r="H112" s="23">
        <v>29078.2</v>
      </c>
      <c r="I112" s="27"/>
      <c r="J112" s="23">
        <v>29078.2</v>
      </c>
      <c r="K112" s="32">
        <v>8897.4</v>
      </c>
      <c r="L112" s="23">
        <f t="shared" si="3"/>
        <v>37975.599999999999</v>
      </c>
      <c r="M112" s="45">
        <f t="shared" si="4"/>
        <v>130.5981800799224</v>
      </c>
      <c r="N112" s="45">
        <f t="shared" si="5"/>
        <v>130.5981800799224</v>
      </c>
    </row>
    <row r="113" spans="1:14" s="10" customFormat="1" ht="35.25" customHeight="1" x14ac:dyDescent="0.2">
      <c r="A113" s="7"/>
      <c r="B113" s="8" t="s">
        <v>73</v>
      </c>
      <c r="C113" s="9">
        <v>2550000000</v>
      </c>
      <c r="D113" s="23">
        <v>28165.8</v>
      </c>
      <c r="E113" s="27">
        <v>0</v>
      </c>
      <c r="F113" s="23">
        <v>28165.8</v>
      </c>
      <c r="G113" s="27"/>
      <c r="H113" s="23">
        <v>28165.8</v>
      </c>
      <c r="I113" s="27"/>
      <c r="J113" s="23">
        <v>28165.8</v>
      </c>
      <c r="K113" s="32">
        <v>6809.7</v>
      </c>
      <c r="L113" s="23">
        <f t="shared" si="3"/>
        <v>34975.5</v>
      </c>
      <c r="M113" s="45">
        <f t="shared" si="4"/>
        <v>124.1771936177918</v>
      </c>
      <c r="N113" s="45">
        <f t="shared" si="5"/>
        <v>124.1771936177918</v>
      </c>
    </row>
    <row r="114" spans="1:14" s="21" customFormat="1" ht="44.25" customHeight="1" x14ac:dyDescent="0.2">
      <c r="A114" s="18">
        <v>18</v>
      </c>
      <c r="B114" s="19" t="s">
        <v>72</v>
      </c>
      <c r="C114" s="20">
        <v>2600000000</v>
      </c>
      <c r="D114" s="22">
        <v>6596804.7000000002</v>
      </c>
      <c r="E114" s="27">
        <v>739075.70000000019</v>
      </c>
      <c r="F114" s="22">
        <v>7335880.4000000004</v>
      </c>
      <c r="G114" s="27">
        <v>2801071.6</v>
      </c>
      <c r="H114" s="22">
        <v>10136952</v>
      </c>
      <c r="I114" s="27">
        <v>9866713.5</v>
      </c>
      <c r="J114" s="22">
        <v>20003665.5</v>
      </c>
      <c r="K114" s="27">
        <v>-7580682</v>
      </c>
      <c r="L114" s="22">
        <f t="shared" si="3"/>
        <v>12422983.5</v>
      </c>
      <c r="M114" s="44">
        <f t="shared" si="4"/>
        <v>188.31819441312246</v>
      </c>
      <c r="N114" s="44">
        <f t="shared" si="5"/>
        <v>62.10353547453591</v>
      </c>
    </row>
    <row r="115" spans="1:14" s="10" customFormat="1" ht="44.25" customHeight="1" x14ac:dyDescent="0.2">
      <c r="A115" s="7"/>
      <c r="B115" s="8" t="s">
        <v>71</v>
      </c>
      <c r="C115" s="9">
        <v>2610000000</v>
      </c>
      <c r="D115" s="23">
        <v>479824.4</v>
      </c>
      <c r="E115" s="32">
        <v>0</v>
      </c>
      <c r="F115" s="23">
        <v>479824.4</v>
      </c>
      <c r="G115" s="32">
        <v>0</v>
      </c>
      <c r="H115" s="23">
        <v>479824.4</v>
      </c>
      <c r="I115" s="32"/>
      <c r="J115" s="23">
        <v>479824.4</v>
      </c>
      <c r="K115" s="32">
        <v>103723.2</v>
      </c>
      <c r="L115" s="23">
        <f t="shared" si="3"/>
        <v>583547.6</v>
      </c>
      <c r="M115" s="45">
        <f t="shared" si="4"/>
        <v>121.61690818557788</v>
      </c>
      <c r="N115" s="45">
        <f t="shared" si="5"/>
        <v>121.61690818557788</v>
      </c>
    </row>
    <row r="116" spans="1:14" s="10" customFormat="1" ht="44.25" customHeight="1" x14ac:dyDescent="0.2">
      <c r="A116" s="7"/>
      <c r="B116" s="8" t="s">
        <v>70</v>
      </c>
      <c r="C116" s="9">
        <v>2620000000</v>
      </c>
      <c r="D116" s="23">
        <v>971266.2</v>
      </c>
      <c r="E116" s="32">
        <v>674514.8</v>
      </c>
      <c r="F116" s="23">
        <v>1645781</v>
      </c>
      <c r="G116" s="32">
        <v>3040585.6</v>
      </c>
      <c r="H116" s="23">
        <v>4686366.5999999996</v>
      </c>
      <c r="I116" s="32">
        <v>9199507.5999999996</v>
      </c>
      <c r="J116" s="23">
        <v>13885874.199999999</v>
      </c>
      <c r="K116" s="32">
        <v>-7341999.4000000004</v>
      </c>
      <c r="L116" s="23">
        <f t="shared" si="3"/>
        <v>6543874.7999999989</v>
      </c>
      <c r="M116" s="45">
        <f t="shared" si="4"/>
        <v>673.74678538180353</v>
      </c>
      <c r="N116" s="45">
        <f t="shared" si="5"/>
        <v>47.126127644163731</v>
      </c>
    </row>
    <row r="117" spans="1:14" s="10" customFormat="1" ht="37.5" hidden="1" customHeight="1" x14ac:dyDescent="0.2">
      <c r="A117" s="7"/>
      <c r="B117" s="8" t="s">
        <v>69</v>
      </c>
      <c r="C117" s="9">
        <v>2640000000</v>
      </c>
      <c r="D117" s="23">
        <v>1111021.3999999999</v>
      </c>
      <c r="E117" s="32">
        <v>0</v>
      </c>
      <c r="F117" s="23">
        <v>1111021.3999999999</v>
      </c>
      <c r="G117" s="32">
        <v>-320000</v>
      </c>
      <c r="H117" s="23">
        <v>791021.39999999991</v>
      </c>
      <c r="I117" s="32"/>
      <c r="J117" s="23">
        <v>791021.39999999991</v>
      </c>
      <c r="K117" s="32"/>
      <c r="L117" s="23">
        <f t="shared" si="3"/>
        <v>791021.39999999991</v>
      </c>
      <c r="M117" s="45">
        <f t="shared" si="4"/>
        <v>71.197674500239145</v>
      </c>
      <c r="N117" s="45">
        <f t="shared" si="5"/>
        <v>100</v>
      </c>
    </row>
    <row r="118" spans="1:14" s="10" customFormat="1" ht="63" customHeight="1" x14ac:dyDescent="0.2">
      <c r="A118" s="7"/>
      <c r="B118" s="8" t="s">
        <v>68</v>
      </c>
      <c r="C118" s="9">
        <v>2650000000</v>
      </c>
      <c r="D118" s="23">
        <v>3880873.9</v>
      </c>
      <c r="E118" s="32">
        <v>64560.899999999907</v>
      </c>
      <c r="F118" s="23">
        <v>3945434.8</v>
      </c>
      <c r="G118" s="32">
        <v>80486</v>
      </c>
      <c r="H118" s="23">
        <v>4025920.8</v>
      </c>
      <c r="I118" s="32">
        <v>667205.9</v>
      </c>
      <c r="J118" s="23">
        <v>4693126.7</v>
      </c>
      <c r="K118" s="32">
        <v>-376004.1</v>
      </c>
      <c r="L118" s="23">
        <f t="shared" si="3"/>
        <v>4317122.6000000006</v>
      </c>
      <c r="M118" s="45">
        <f t="shared" si="4"/>
        <v>111.24099136537265</v>
      </c>
      <c r="N118" s="45">
        <f t="shared" si="5"/>
        <v>91.988196270090043</v>
      </c>
    </row>
    <row r="119" spans="1:14" s="10" customFormat="1" ht="43.5" customHeight="1" x14ac:dyDescent="0.2">
      <c r="A119" s="7"/>
      <c r="B119" s="8" t="s">
        <v>26</v>
      </c>
      <c r="C119" s="9">
        <v>2660000000</v>
      </c>
      <c r="D119" s="23">
        <v>77370.5</v>
      </c>
      <c r="E119" s="32">
        <v>0</v>
      </c>
      <c r="F119" s="23">
        <v>77370.5</v>
      </c>
      <c r="G119" s="32"/>
      <c r="H119" s="23">
        <v>77370.5</v>
      </c>
      <c r="I119" s="32"/>
      <c r="J119" s="23">
        <v>77370.5</v>
      </c>
      <c r="K119" s="32">
        <v>16747.400000000001</v>
      </c>
      <c r="L119" s="23">
        <f t="shared" si="3"/>
        <v>94117.9</v>
      </c>
      <c r="M119" s="45">
        <f t="shared" si="4"/>
        <v>121.64571768309627</v>
      </c>
      <c r="N119" s="45">
        <f t="shared" si="5"/>
        <v>121.64571768309627</v>
      </c>
    </row>
    <row r="120" spans="1:14" s="10" customFormat="1" ht="42" customHeight="1" x14ac:dyDescent="0.2">
      <c r="A120" s="7"/>
      <c r="B120" s="8" t="s">
        <v>67</v>
      </c>
      <c r="C120" s="9">
        <v>2670000000</v>
      </c>
      <c r="D120" s="23">
        <v>76448.3</v>
      </c>
      <c r="E120" s="32">
        <v>0</v>
      </c>
      <c r="F120" s="23">
        <v>76448.3</v>
      </c>
      <c r="G120" s="32"/>
      <c r="H120" s="23">
        <v>76448.3</v>
      </c>
      <c r="I120" s="32"/>
      <c r="J120" s="23">
        <v>76448.3</v>
      </c>
      <c r="K120" s="32">
        <v>16850.900000000001</v>
      </c>
      <c r="L120" s="23">
        <f t="shared" si="3"/>
        <v>93299.200000000012</v>
      </c>
      <c r="M120" s="45">
        <f t="shared" si="4"/>
        <v>122.04221676610207</v>
      </c>
      <c r="N120" s="45">
        <f t="shared" si="5"/>
        <v>122.04221676610207</v>
      </c>
    </row>
    <row r="121" spans="1:14" s="21" customFormat="1" ht="88.5" customHeight="1" x14ac:dyDescent="0.2">
      <c r="A121" s="18">
        <v>19</v>
      </c>
      <c r="B121" s="19" t="s">
        <v>66</v>
      </c>
      <c r="C121" s="20">
        <v>2700000000</v>
      </c>
      <c r="D121" s="22">
        <v>692273.7</v>
      </c>
      <c r="E121" s="27">
        <v>-2933.9000000000233</v>
      </c>
      <c r="F121" s="22">
        <v>689339.79999999993</v>
      </c>
      <c r="G121" s="27"/>
      <c r="H121" s="22">
        <v>689339.79999999993</v>
      </c>
      <c r="I121" s="27"/>
      <c r="J121" s="22">
        <v>689339.79999999993</v>
      </c>
      <c r="K121" s="27">
        <v>212220.79999999999</v>
      </c>
      <c r="L121" s="22">
        <f t="shared" si="3"/>
        <v>901560.59999999986</v>
      </c>
      <c r="M121" s="44">
        <f t="shared" si="4"/>
        <v>130.23181438208616</v>
      </c>
      <c r="N121" s="44">
        <f t="shared" si="5"/>
        <v>130.78609417300439</v>
      </c>
    </row>
    <row r="122" spans="1:14" s="10" customFormat="1" ht="37.5" customHeight="1" x14ac:dyDescent="0.2">
      <c r="A122" s="7"/>
      <c r="B122" s="8" t="s">
        <v>65</v>
      </c>
      <c r="C122" s="9">
        <v>2710000000</v>
      </c>
      <c r="D122" s="23">
        <v>139347.79999999999</v>
      </c>
      <c r="E122" s="32">
        <v>0</v>
      </c>
      <c r="F122" s="23">
        <v>139347.79999999999</v>
      </c>
      <c r="G122" s="32"/>
      <c r="H122" s="23">
        <v>139347.79999999999</v>
      </c>
      <c r="I122" s="32"/>
      <c r="J122" s="23">
        <v>139347.79999999999</v>
      </c>
      <c r="K122" s="32">
        <v>64416.6</v>
      </c>
      <c r="L122" s="23">
        <f t="shared" si="3"/>
        <v>203764.4</v>
      </c>
      <c r="M122" s="45">
        <f t="shared" si="4"/>
        <v>146.22720990212977</v>
      </c>
      <c r="N122" s="45">
        <f t="shared" si="5"/>
        <v>146.22720990212977</v>
      </c>
    </row>
    <row r="123" spans="1:14" s="10" customFormat="1" ht="37.5" customHeight="1" x14ac:dyDescent="0.2">
      <c r="A123" s="7"/>
      <c r="B123" s="8" t="s">
        <v>64</v>
      </c>
      <c r="C123" s="9">
        <v>2720000000</v>
      </c>
      <c r="D123" s="23">
        <v>511427.9</v>
      </c>
      <c r="E123" s="32">
        <v>0</v>
      </c>
      <c r="F123" s="23">
        <v>511427.9</v>
      </c>
      <c r="G123" s="32"/>
      <c r="H123" s="23">
        <v>511427.9</v>
      </c>
      <c r="I123" s="32"/>
      <c r="J123" s="23">
        <v>511427.9</v>
      </c>
      <c r="K123" s="32">
        <v>123355.1</v>
      </c>
      <c r="L123" s="23">
        <f t="shared" si="3"/>
        <v>634783</v>
      </c>
      <c r="M123" s="45">
        <f t="shared" si="4"/>
        <v>124.11974395608843</v>
      </c>
      <c r="N123" s="45">
        <f t="shared" si="5"/>
        <v>124.11974395608843</v>
      </c>
    </row>
    <row r="124" spans="1:14" s="10" customFormat="1" ht="65.25" customHeight="1" x14ac:dyDescent="0.2">
      <c r="A124" s="7"/>
      <c r="B124" s="8" t="s">
        <v>63</v>
      </c>
      <c r="C124" s="9">
        <v>2730000000</v>
      </c>
      <c r="D124" s="23">
        <v>18895.400000000001</v>
      </c>
      <c r="E124" s="32">
        <v>-2553.5</v>
      </c>
      <c r="F124" s="23">
        <v>16341.900000000001</v>
      </c>
      <c r="G124" s="32"/>
      <c r="H124" s="23">
        <v>16341.900000000001</v>
      </c>
      <c r="I124" s="32"/>
      <c r="J124" s="23">
        <v>16341.900000000001</v>
      </c>
      <c r="K124" s="32">
        <v>2933.5</v>
      </c>
      <c r="L124" s="23">
        <f t="shared" si="3"/>
        <v>19275.400000000001</v>
      </c>
      <c r="M124" s="45">
        <f t="shared" si="4"/>
        <v>102.01107147771415</v>
      </c>
      <c r="N124" s="45">
        <f t="shared" si="5"/>
        <v>117.95078907593364</v>
      </c>
    </row>
    <row r="125" spans="1:14" s="10" customFormat="1" ht="62.25" customHeight="1" x14ac:dyDescent="0.2">
      <c r="A125" s="7"/>
      <c r="B125" s="8" t="s">
        <v>62</v>
      </c>
      <c r="C125" s="9">
        <v>2740000000</v>
      </c>
      <c r="D125" s="23">
        <v>7125</v>
      </c>
      <c r="E125" s="32">
        <v>0</v>
      </c>
      <c r="F125" s="23">
        <v>7125</v>
      </c>
      <c r="G125" s="32"/>
      <c r="H125" s="23">
        <v>7125</v>
      </c>
      <c r="I125" s="32"/>
      <c r="J125" s="23">
        <v>7125</v>
      </c>
      <c r="K125" s="32">
        <v>21375</v>
      </c>
      <c r="L125" s="23">
        <f t="shared" si="3"/>
        <v>28500</v>
      </c>
      <c r="M125" s="45">
        <f t="shared" si="4"/>
        <v>400</v>
      </c>
      <c r="N125" s="45">
        <f t="shared" si="5"/>
        <v>400</v>
      </c>
    </row>
    <row r="126" spans="1:14" s="10" customFormat="1" ht="47.25" customHeight="1" x14ac:dyDescent="0.2">
      <c r="A126" s="7"/>
      <c r="B126" s="8" t="s">
        <v>26</v>
      </c>
      <c r="C126" s="9">
        <v>2750000000</v>
      </c>
      <c r="D126" s="23">
        <v>15477.6</v>
      </c>
      <c r="E126" s="32">
        <v>-380.39999999999964</v>
      </c>
      <c r="F126" s="23">
        <v>15097.2</v>
      </c>
      <c r="G126" s="32"/>
      <c r="H126" s="23">
        <v>15097.2</v>
      </c>
      <c r="I126" s="32"/>
      <c r="J126" s="23">
        <v>15097.2</v>
      </c>
      <c r="K126" s="32">
        <v>140.6</v>
      </c>
      <c r="L126" s="23">
        <f t="shared" si="3"/>
        <v>15237.800000000001</v>
      </c>
      <c r="M126" s="45">
        <f t="shared" si="4"/>
        <v>98.450664185661864</v>
      </c>
      <c r="N126" s="45">
        <f t="shared" si="5"/>
        <v>100.93129851893066</v>
      </c>
    </row>
    <row r="127" spans="1:14" s="21" customFormat="1" ht="67.5" customHeight="1" x14ac:dyDescent="0.2">
      <c r="A127" s="18">
        <v>20</v>
      </c>
      <c r="B127" s="19" t="s">
        <v>61</v>
      </c>
      <c r="C127" s="20">
        <v>2800000000</v>
      </c>
      <c r="D127" s="22">
        <v>2880.4</v>
      </c>
      <c r="E127" s="27">
        <v>0</v>
      </c>
      <c r="F127" s="22">
        <v>2880.4</v>
      </c>
      <c r="G127" s="27"/>
      <c r="H127" s="22">
        <v>2880.4</v>
      </c>
      <c r="I127" s="27"/>
      <c r="J127" s="22">
        <v>2880.4</v>
      </c>
      <c r="K127" s="27">
        <v>1575</v>
      </c>
      <c r="L127" s="22">
        <f t="shared" si="3"/>
        <v>4455.3999999999996</v>
      </c>
      <c r="M127" s="44">
        <f t="shared" si="4"/>
        <v>154.67990556867099</v>
      </c>
      <c r="N127" s="44">
        <f t="shared" si="5"/>
        <v>154.67990556867099</v>
      </c>
    </row>
    <row r="128" spans="1:14" s="10" customFormat="1" ht="52.5" customHeight="1" x14ac:dyDescent="0.2">
      <c r="A128" s="7"/>
      <c r="B128" s="8" t="s">
        <v>60</v>
      </c>
      <c r="C128" s="9">
        <v>2810000000</v>
      </c>
      <c r="D128" s="23">
        <v>2092.1999999999998</v>
      </c>
      <c r="E128" s="32">
        <v>-500</v>
      </c>
      <c r="F128" s="23">
        <v>1592.1999999999998</v>
      </c>
      <c r="G128" s="32"/>
      <c r="H128" s="23">
        <v>1592.1999999999998</v>
      </c>
      <c r="I128" s="32"/>
      <c r="J128" s="23">
        <v>1592.1999999999998</v>
      </c>
      <c r="K128" s="32">
        <v>1500</v>
      </c>
      <c r="L128" s="23">
        <f t="shared" si="3"/>
        <v>3092.2</v>
      </c>
      <c r="M128" s="45">
        <f t="shared" si="4"/>
        <v>147.79657776503203</v>
      </c>
      <c r="N128" s="45">
        <f t="shared" si="5"/>
        <v>194.20927019218692</v>
      </c>
    </row>
    <row r="129" spans="1:14" s="10" customFormat="1" ht="52.5" customHeight="1" x14ac:dyDescent="0.2">
      <c r="A129" s="7"/>
      <c r="B129" s="8" t="s">
        <v>59</v>
      </c>
      <c r="C129" s="9">
        <v>2820000000</v>
      </c>
      <c r="D129" s="23">
        <v>788.2</v>
      </c>
      <c r="E129" s="32">
        <v>-217.5</v>
      </c>
      <c r="F129" s="23">
        <v>570.70000000000005</v>
      </c>
      <c r="G129" s="32"/>
      <c r="H129" s="23">
        <v>570.70000000000005</v>
      </c>
      <c r="I129" s="32"/>
      <c r="J129" s="23">
        <v>570.70000000000005</v>
      </c>
      <c r="K129" s="32">
        <v>75</v>
      </c>
      <c r="L129" s="23">
        <f t="shared" si="3"/>
        <v>645.70000000000005</v>
      </c>
      <c r="M129" s="45">
        <f t="shared" si="4"/>
        <v>81.920832276072062</v>
      </c>
      <c r="N129" s="45">
        <f t="shared" si="5"/>
        <v>113.14175573856666</v>
      </c>
    </row>
    <row r="130" spans="1:14" s="10" customFormat="1" ht="72.75" hidden="1" customHeight="1" x14ac:dyDescent="0.2">
      <c r="A130" s="7"/>
      <c r="B130" s="8" t="s">
        <v>164</v>
      </c>
      <c r="C130" s="9">
        <v>2830000000</v>
      </c>
      <c r="D130" s="23"/>
      <c r="E130" s="32">
        <v>717.5</v>
      </c>
      <c r="F130" s="23">
        <v>717.5</v>
      </c>
      <c r="G130" s="32"/>
      <c r="H130" s="23">
        <v>717.5</v>
      </c>
      <c r="I130" s="32"/>
      <c r="J130" s="23">
        <v>717.5</v>
      </c>
      <c r="K130" s="32"/>
      <c r="L130" s="23">
        <f t="shared" si="3"/>
        <v>717.5</v>
      </c>
      <c r="M130" s="45" t="e">
        <f t="shared" si="4"/>
        <v>#DIV/0!</v>
      </c>
      <c r="N130" s="45">
        <f t="shared" si="5"/>
        <v>100</v>
      </c>
    </row>
    <row r="131" spans="1:14" s="21" customFormat="1" ht="68.25" customHeight="1" x14ac:dyDescent="0.2">
      <c r="A131" s="18">
        <v>21</v>
      </c>
      <c r="B131" s="19" t="s">
        <v>58</v>
      </c>
      <c r="C131" s="20">
        <v>2900000000</v>
      </c>
      <c r="D131" s="22">
        <v>5995.4</v>
      </c>
      <c r="E131" s="27">
        <v>980.80000000000018</v>
      </c>
      <c r="F131" s="22">
        <v>6976.2</v>
      </c>
      <c r="G131" s="27"/>
      <c r="H131" s="22">
        <v>6976.2</v>
      </c>
      <c r="I131" s="27"/>
      <c r="J131" s="22">
        <v>6976.2</v>
      </c>
      <c r="K131" s="27">
        <v>8096.9</v>
      </c>
      <c r="L131" s="22">
        <f t="shared" si="3"/>
        <v>15073.099999999999</v>
      </c>
      <c r="M131" s="44">
        <f t="shared" si="4"/>
        <v>251.41108182940255</v>
      </c>
      <c r="N131" s="44">
        <f t="shared" si="5"/>
        <v>216.0646197070038</v>
      </c>
    </row>
    <row r="132" spans="1:14" s="10" customFormat="1" ht="52.5" customHeight="1" x14ac:dyDescent="0.2">
      <c r="A132" s="7"/>
      <c r="B132" s="8" t="s">
        <v>57</v>
      </c>
      <c r="C132" s="9">
        <v>2910000000</v>
      </c>
      <c r="D132" s="23">
        <v>2012.7</v>
      </c>
      <c r="E132" s="32">
        <v>980.8</v>
      </c>
      <c r="F132" s="23">
        <v>2993.5</v>
      </c>
      <c r="G132" s="32"/>
      <c r="H132" s="23">
        <v>2993.5</v>
      </c>
      <c r="I132" s="32"/>
      <c r="J132" s="23">
        <v>2993.5</v>
      </c>
      <c r="K132" s="32">
        <v>5423</v>
      </c>
      <c r="L132" s="23">
        <f t="shared" si="3"/>
        <v>8416.5</v>
      </c>
      <c r="M132" s="45">
        <f t="shared" si="4"/>
        <v>418.16962289461912</v>
      </c>
      <c r="N132" s="45">
        <f t="shared" si="5"/>
        <v>281.15917821947551</v>
      </c>
    </row>
    <row r="133" spans="1:14" s="10" customFormat="1" ht="51" customHeight="1" x14ac:dyDescent="0.2">
      <c r="A133" s="7"/>
      <c r="B133" s="8" t="s">
        <v>56</v>
      </c>
      <c r="C133" s="9">
        <v>2920000000</v>
      </c>
      <c r="D133" s="23">
        <v>163.80000000000001</v>
      </c>
      <c r="E133" s="32">
        <v>0</v>
      </c>
      <c r="F133" s="23">
        <v>163.80000000000001</v>
      </c>
      <c r="G133" s="32"/>
      <c r="H133" s="23">
        <v>163.80000000000001</v>
      </c>
      <c r="I133" s="32"/>
      <c r="J133" s="23">
        <v>163.80000000000001</v>
      </c>
      <c r="K133" s="32">
        <v>2345.3000000000002</v>
      </c>
      <c r="L133" s="23">
        <f t="shared" si="3"/>
        <v>2509.1000000000004</v>
      </c>
      <c r="M133" s="45" t="s">
        <v>187</v>
      </c>
      <c r="N133" s="45" t="s">
        <v>187</v>
      </c>
    </row>
    <row r="134" spans="1:14" s="10" customFormat="1" ht="37.5" hidden="1" customHeight="1" x14ac:dyDescent="0.2">
      <c r="A134" s="7"/>
      <c r="B134" s="8" t="s">
        <v>55</v>
      </c>
      <c r="C134" s="9">
        <v>2930000000</v>
      </c>
      <c r="D134" s="23">
        <v>42.7</v>
      </c>
      <c r="E134" s="32">
        <v>0</v>
      </c>
      <c r="F134" s="23">
        <v>42.7</v>
      </c>
      <c r="G134" s="32"/>
      <c r="H134" s="23">
        <v>42.7</v>
      </c>
      <c r="I134" s="32"/>
      <c r="J134" s="23">
        <v>42.7</v>
      </c>
      <c r="K134" s="32"/>
      <c r="L134" s="23">
        <f t="shared" si="3"/>
        <v>42.7</v>
      </c>
      <c r="M134" s="45">
        <f t="shared" si="4"/>
        <v>100</v>
      </c>
      <c r="N134" s="45">
        <f t="shared" si="5"/>
        <v>100</v>
      </c>
    </row>
    <row r="135" spans="1:14" s="10" customFormat="1" ht="37.5" hidden="1" customHeight="1" x14ac:dyDescent="0.2">
      <c r="A135" s="7"/>
      <c r="B135" s="8" t="s">
        <v>54</v>
      </c>
      <c r="C135" s="9">
        <v>2940000000</v>
      </c>
      <c r="D135" s="23">
        <v>137.5</v>
      </c>
      <c r="E135" s="32">
        <v>0</v>
      </c>
      <c r="F135" s="23">
        <v>137.5</v>
      </c>
      <c r="G135" s="32"/>
      <c r="H135" s="23">
        <v>137.5</v>
      </c>
      <c r="I135" s="32"/>
      <c r="J135" s="23">
        <v>137.5</v>
      </c>
      <c r="K135" s="32"/>
      <c r="L135" s="23">
        <f t="shared" ref="L135:L153" si="6">J135+K135</f>
        <v>137.5</v>
      </c>
      <c r="M135" s="45">
        <f t="shared" ref="M135:M184" si="7">L135/D135*100</f>
        <v>100</v>
      </c>
      <c r="N135" s="45">
        <f t="shared" ref="N135:N184" si="8">L135/J135*100</f>
        <v>100</v>
      </c>
    </row>
    <row r="136" spans="1:14" s="10" customFormat="1" ht="68.25" customHeight="1" x14ac:dyDescent="0.2">
      <c r="A136" s="7"/>
      <c r="B136" s="8" t="s">
        <v>53</v>
      </c>
      <c r="C136" s="9">
        <v>2950000000</v>
      </c>
      <c r="D136" s="23">
        <v>3638.7</v>
      </c>
      <c r="E136" s="32">
        <v>0</v>
      </c>
      <c r="F136" s="23">
        <v>3638.7</v>
      </c>
      <c r="G136" s="32"/>
      <c r="H136" s="23">
        <v>3638.7</v>
      </c>
      <c r="I136" s="32"/>
      <c r="J136" s="23">
        <v>3638.7</v>
      </c>
      <c r="K136" s="32">
        <v>328.6</v>
      </c>
      <c r="L136" s="23">
        <f t="shared" si="6"/>
        <v>3967.2999999999997</v>
      </c>
      <c r="M136" s="45">
        <f t="shared" si="7"/>
        <v>109.03069777667849</v>
      </c>
      <c r="N136" s="45">
        <f t="shared" si="8"/>
        <v>109.03069777667849</v>
      </c>
    </row>
    <row r="137" spans="1:14" s="21" customFormat="1" ht="52.5" customHeight="1" x14ac:dyDescent="0.2">
      <c r="A137" s="18">
        <v>22</v>
      </c>
      <c r="B137" s="19" t="s">
        <v>52</v>
      </c>
      <c r="C137" s="20">
        <v>3000000000</v>
      </c>
      <c r="D137" s="22">
        <v>14419031</v>
      </c>
      <c r="E137" s="27">
        <v>-84351</v>
      </c>
      <c r="F137" s="22">
        <v>14334680</v>
      </c>
      <c r="G137" s="27">
        <v>853583.9</v>
      </c>
      <c r="H137" s="22">
        <v>15188263.9</v>
      </c>
      <c r="I137" s="27"/>
      <c r="J137" s="22">
        <v>15188263.9</v>
      </c>
      <c r="K137" s="27">
        <v>2469696.1</v>
      </c>
      <c r="L137" s="22">
        <f t="shared" si="6"/>
        <v>17657960</v>
      </c>
      <c r="M137" s="44">
        <f t="shared" si="7"/>
        <v>122.4628756259696</v>
      </c>
      <c r="N137" s="44">
        <f t="shared" si="8"/>
        <v>116.26055562545237</v>
      </c>
    </row>
    <row r="138" spans="1:14" s="10" customFormat="1" ht="52.5" customHeight="1" x14ac:dyDescent="0.2">
      <c r="A138" s="7"/>
      <c r="B138" s="8" t="s">
        <v>51</v>
      </c>
      <c r="C138" s="9">
        <v>3010000000</v>
      </c>
      <c r="D138" s="23">
        <v>3439135.3</v>
      </c>
      <c r="E138" s="32">
        <v>177.10000000009313</v>
      </c>
      <c r="F138" s="23">
        <v>3439312.4</v>
      </c>
      <c r="G138" s="32">
        <v>213990.39999999999</v>
      </c>
      <c r="H138" s="23">
        <v>3653302.8</v>
      </c>
      <c r="I138" s="32"/>
      <c r="J138" s="23">
        <v>3653302.8</v>
      </c>
      <c r="K138" s="32">
        <v>1109844</v>
      </c>
      <c r="L138" s="23">
        <f t="shared" si="6"/>
        <v>4763146.8</v>
      </c>
      <c r="M138" s="45">
        <f t="shared" si="7"/>
        <v>138.49838359078225</v>
      </c>
      <c r="N138" s="45">
        <f t="shared" si="8"/>
        <v>130.37919550495513</v>
      </c>
    </row>
    <row r="139" spans="1:14" s="10" customFormat="1" ht="52.5" customHeight="1" x14ac:dyDescent="0.2">
      <c r="A139" s="7"/>
      <c r="B139" s="8" t="s">
        <v>50</v>
      </c>
      <c r="C139" s="9">
        <v>3020000000</v>
      </c>
      <c r="D139" s="23">
        <v>8202462.5999999996</v>
      </c>
      <c r="E139" s="32">
        <v>-87428.099999999627</v>
      </c>
      <c r="F139" s="23">
        <v>8115034.5</v>
      </c>
      <c r="G139" s="32">
        <v>636341.6</v>
      </c>
      <c r="H139" s="23">
        <v>8751376.0999999996</v>
      </c>
      <c r="I139" s="32"/>
      <c r="J139" s="23">
        <v>8751376.0999999996</v>
      </c>
      <c r="K139" s="32">
        <v>616480.5</v>
      </c>
      <c r="L139" s="23">
        <f t="shared" si="6"/>
        <v>9367856.5999999996</v>
      </c>
      <c r="M139" s="45">
        <f t="shared" si="7"/>
        <v>114.20785508976292</v>
      </c>
      <c r="N139" s="45">
        <f t="shared" si="8"/>
        <v>107.04438356843102</v>
      </c>
    </row>
    <row r="140" spans="1:14" s="10" customFormat="1" ht="51.75" customHeight="1" x14ac:dyDescent="0.2">
      <c r="A140" s="7"/>
      <c r="B140" s="8" t="s">
        <v>49</v>
      </c>
      <c r="C140" s="9">
        <v>3030000000</v>
      </c>
      <c r="D140" s="23">
        <v>2341446.5</v>
      </c>
      <c r="E140" s="32">
        <v>1000</v>
      </c>
      <c r="F140" s="23">
        <v>2342446.5</v>
      </c>
      <c r="G140" s="32">
        <v>255.7</v>
      </c>
      <c r="H140" s="23">
        <v>2342702.2000000002</v>
      </c>
      <c r="I140" s="32"/>
      <c r="J140" s="23">
        <v>2342702.2000000002</v>
      </c>
      <c r="K140" s="32">
        <v>615287.30000000005</v>
      </c>
      <c r="L140" s="23">
        <f t="shared" si="6"/>
        <v>2957989.5</v>
      </c>
      <c r="M140" s="45">
        <f t="shared" si="7"/>
        <v>126.3317141775394</v>
      </c>
      <c r="N140" s="45">
        <f t="shared" si="8"/>
        <v>126.26399975208116</v>
      </c>
    </row>
    <row r="141" spans="1:14" s="10" customFormat="1" ht="51.75" customHeight="1" x14ac:dyDescent="0.2">
      <c r="A141" s="7"/>
      <c r="B141" s="8" t="s">
        <v>26</v>
      </c>
      <c r="C141" s="9">
        <v>3040000000</v>
      </c>
      <c r="D141" s="23">
        <v>435986.6</v>
      </c>
      <c r="E141" s="32">
        <v>1900</v>
      </c>
      <c r="F141" s="23">
        <v>437886.6</v>
      </c>
      <c r="G141" s="32">
        <v>2995.8</v>
      </c>
      <c r="H141" s="23">
        <v>440882.39999999997</v>
      </c>
      <c r="I141" s="32"/>
      <c r="J141" s="23">
        <v>440882.39999999997</v>
      </c>
      <c r="K141" s="32">
        <v>128084.3</v>
      </c>
      <c r="L141" s="23">
        <f t="shared" si="6"/>
        <v>568966.69999999995</v>
      </c>
      <c r="M141" s="45">
        <f t="shared" si="7"/>
        <v>130.50096035061628</v>
      </c>
      <c r="N141" s="45">
        <f t="shared" si="8"/>
        <v>129.05180610521083</v>
      </c>
    </row>
    <row r="142" spans="1:14" s="21" customFormat="1" ht="63" customHeight="1" x14ac:dyDescent="0.2">
      <c r="A142" s="18">
        <v>23</v>
      </c>
      <c r="B142" s="19" t="s">
        <v>48</v>
      </c>
      <c r="C142" s="20">
        <v>3100000000</v>
      </c>
      <c r="D142" s="22">
        <v>836964.6</v>
      </c>
      <c r="E142" s="27">
        <v>76210.800000000047</v>
      </c>
      <c r="F142" s="22">
        <v>913175.4</v>
      </c>
      <c r="G142" s="27">
        <v>-23720.3</v>
      </c>
      <c r="H142" s="22">
        <v>889455.1</v>
      </c>
      <c r="I142" s="27">
        <v>-1180</v>
      </c>
      <c r="J142" s="22">
        <v>888275.1</v>
      </c>
      <c r="K142" s="27">
        <v>405527.9</v>
      </c>
      <c r="L142" s="22">
        <f t="shared" si="6"/>
        <v>1293803</v>
      </c>
      <c r="M142" s="44">
        <f t="shared" si="7"/>
        <v>154.58276252066096</v>
      </c>
      <c r="N142" s="44">
        <f t="shared" si="8"/>
        <v>145.65341300234579</v>
      </c>
    </row>
    <row r="143" spans="1:14" s="10" customFormat="1" ht="48" customHeight="1" x14ac:dyDescent="0.2">
      <c r="A143" s="7"/>
      <c r="B143" s="8" t="s">
        <v>47</v>
      </c>
      <c r="C143" s="9">
        <v>3110000000</v>
      </c>
      <c r="D143" s="23">
        <v>369929.1</v>
      </c>
      <c r="E143" s="32">
        <v>51210.799999999988</v>
      </c>
      <c r="F143" s="23">
        <v>421139.89999999997</v>
      </c>
      <c r="G143" s="32"/>
      <c r="H143" s="23">
        <v>421139.89999999997</v>
      </c>
      <c r="I143" s="32"/>
      <c r="J143" s="23">
        <v>421139.89999999997</v>
      </c>
      <c r="K143" s="32">
        <v>74867.899999999994</v>
      </c>
      <c r="L143" s="23">
        <f t="shared" si="6"/>
        <v>496007.79999999993</v>
      </c>
      <c r="M143" s="45">
        <f t="shared" si="7"/>
        <v>134.08185514467502</v>
      </c>
      <c r="N143" s="45">
        <f t="shared" si="8"/>
        <v>117.77744165299939</v>
      </c>
    </row>
    <row r="144" spans="1:14" s="10" customFormat="1" ht="48" customHeight="1" x14ac:dyDescent="0.2">
      <c r="A144" s="7"/>
      <c r="B144" s="8" t="s">
        <v>46</v>
      </c>
      <c r="C144" s="9">
        <v>3120000000</v>
      </c>
      <c r="D144" s="23">
        <v>407701.7</v>
      </c>
      <c r="E144" s="32">
        <v>25000</v>
      </c>
      <c r="F144" s="23">
        <v>432701.7</v>
      </c>
      <c r="G144" s="32">
        <v>-23720.3</v>
      </c>
      <c r="H144" s="23">
        <v>408981.4</v>
      </c>
      <c r="I144" s="32">
        <v>-1180</v>
      </c>
      <c r="J144" s="23">
        <v>407801.4</v>
      </c>
      <c r="K144" s="32">
        <v>291208.2</v>
      </c>
      <c r="L144" s="23">
        <f t="shared" si="6"/>
        <v>699009.60000000009</v>
      </c>
      <c r="M144" s="45">
        <f t="shared" si="7"/>
        <v>171.45123505739613</v>
      </c>
      <c r="N144" s="45">
        <f t="shared" si="8"/>
        <v>171.40931835937789</v>
      </c>
    </row>
    <row r="145" spans="1:14" s="10" customFormat="1" ht="42" customHeight="1" x14ac:dyDescent="0.2">
      <c r="A145" s="7"/>
      <c r="B145" s="8" t="s">
        <v>45</v>
      </c>
      <c r="C145" s="9">
        <v>3130000000</v>
      </c>
      <c r="D145" s="23">
        <v>2646</v>
      </c>
      <c r="E145" s="32">
        <v>0</v>
      </c>
      <c r="F145" s="23">
        <v>2646</v>
      </c>
      <c r="G145" s="32"/>
      <c r="H145" s="23">
        <v>2646</v>
      </c>
      <c r="I145" s="32"/>
      <c r="J145" s="23">
        <v>2646</v>
      </c>
      <c r="K145" s="32">
        <v>15611.9</v>
      </c>
      <c r="L145" s="23">
        <f t="shared" si="6"/>
        <v>18257.900000000001</v>
      </c>
      <c r="M145" s="45" t="s">
        <v>188</v>
      </c>
      <c r="N145" s="45" t="s">
        <v>188</v>
      </c>
    </row>
    <row r="146" spans="1:14" s="10" customFormat="1" ht="48" customHeight="1" x14ac:dyDescent="0.2">
      <c r="A146" s="7"/>
      <c r="B146" s="8" t="s">
        <v>44</v>
      </c>
      <c r="C146" s="9">
        <v>3140000000</v>
      </c>
      <c r="D146" s="23">
        <v>34743.199999999997</v>
      </c>
      <c r="E146" s="32">
        <v>0</v>
      </c>
      <c r="F146" s="23">
        <v>34743.199999999997</v>
      </c>
      <c r="G146" s="32"/>
      <c r="H146" s="23">
        <v>34743.199999999997</v>
      </c>
      <c r="I146" s="32"/>
      <c r="J146" s="23">
        <v>34743.199999999997</v>
      </c>
      <c r="K146" s="32">
        <v>17084.2</v>
      </c>
      <c r="L146" s="23">
        <f t="shared" si="6"/>
        <v>51827.399999999994</v>
      </c>
      <c r="M146" s="45">
        <f t="shared" si="7"/>
        <v>149.17278776854175</v>
      </c>
      <c r="N146" s="45">
        <f t="shared" si="8"/>
        <v>149.17278776854175</v>
      </c>
    </row>
    <row r="147" spans="1:14" s="10" customFormat="1" ht="45" customHeight="1" x14ac:dyDescent="0.2">
      <c r="A147" s="7"/>
      <c r="B147" s="8" t="s">
        <v>26</v>
      </c>
      <c r="C147" s="9">
        <v>3150000000</v>
      </c>
      <c r="D147" s="23">
        <v>21944.6</v>
      </c>
      <c r="E147" s="32">
        <v>0</v>
      </c>
      <c r="F147" s="23">
        <v>21944.6</v>
      </c>
      <c r="G147" s="32"/>
      <c r="H147" s="23">
        <v>21944.6</v>
      </c>
      <c r="I147" s="32"/>
      <c r="J147" s="23">
        <v>21944.6</v>
      </c>
      <c r="K147" s="32">
        <v>6755.7</v>
      </c>
      <c r="L147" s="23">
        <f t="shared" si="6"/>
        <v>28700.3</v>
      </c>
      <c r="M147" s="45">
        <f t="shared" si="7"/>
        <v>130.78525012987251</v>
      </c>
      <c r="N147" s="45">
        <f t="shared" si="8"/>
        <v>130.78525012987251</v>
      </c>
    </row>
    <row r="148" spans="1:14" s="21" customFormat="1" ht="69.75" customHeight="1" x14ac:dyDescent="0.2">
      <c r="A148" s="18">
        <v>24</v>
      </c>
      <c r="B148" s="19" t="s">
        <v>43</v>
      </c>
      <c r="C148" s="20">
        <v>3200000000</v>
      </c>
      <c r="D148" s="22">
        <v>981201.2</v>
      </c>
      <c r="E148" s="27">
        <v>26.5</v>
      </c>
      <c r="F148" s="22">
        <v>981227.7</v>
      </c>
      <c r="G148" s="27"/>
      <c r="H148" s="22">
        <v>981227.7</v>
      </c>
      <c r="I148" s="27"/>
      <c r="J148" s="22">
        <v>981227.7</v>
      </c>
      <c r="K148" s="27">
        <v>2949.9</v>
      </c>
      <c r="L148" s="22">
        <f t="shared" si="6"/>
        <v>984177.6</v>
      </c>
      <c r="M148" s="44">
        <f t="shared" si="7"/>
        <v>100.30334247450983</v>
      </c>
      <c r="N148" s="44">
        <f t="shared" si="8"/>
        <v>100.30063358382566</v>
      </c>
    </row>
    <row r="149" spans="1:14" s="10" customFormat="1" ht="47.25" customHeight="1" x14ac:dyDescent="0.2">
      <c r="A149" s="7"/>
      <c r="B149" s="8" t="s">
        <v>42</v>
      </c>
      <c r="C149" s="9">
        <v>3210000000</v>
      </c>
      <c r="D149" s="23">
        <v>37.5</v>
      </c>
      <c r="E149" s="32">
        <v>0</v>
      </c>
      <c r="F149" s="23">
        <v>37.5</v>
      </c>
      <c r="G149" s="32"/>
      <c r="H149" s="23">
        <v>37.5</v>
      </c>
      <c r="I149" s="32"/>
      <c r="J149" s="23">
        <v>37.5</v>
      </c>
      <c r="K149" s="32">
        <v>112.5</v>
      </c>
      <c r="L149" s="23">
        <f t="shared" si="6"/>
        <v>150</v>
      </c>
      <c r="M149" s="45" t="s">
        <v>189</v>
      </c>
      <c r="N149" s="45" t="s">
        <v>189</v>
      </c>
    </row>
    <row r="150" spans="1:14" s="10" customFormat="1" ht="63.75" customHeight="1" x14ac:dyDescent="0.2">
      <c r="A150" s="7"/>
      <c r="B150" s="8" t="s">
        <v>41</v>
      </c>
      <c r="C150" s="9">
        <v>3220000000</v>
      </c>
      <c r="D150" s="23">
        <v>620</v>
      </c>
      <c r="E150" s="32">
        <v>0</v>
      </c>
      <c r="F150" s="23">
        <v>620</v>
      </c>
      <c r="G150" s="32"/>
      <c r="H150" s="23">
        <v>620</v>
      </c>
      <c r="I150" s="32"/>
      <c r="J150" s="23">
        <v>620</v>
      </c>
      <c r="K150" s="32">
        <v>-170.1</v>
      </c>
      <c r="L150" s="23">
        <f t="shared" si="6"/>
        <v>449.9</v>
      </c>
      <c r="M150" s="45">
        <f t="shared" si="7"/>
        <v>72.564516129032256</v>
      </c>
      <c r="N150" s="45">
        <f t="shared" si="8"/>
        <v>72.564516129032256</v>
      </c>
    </row>
    <row r="151" spans="1:14" s="10" customFormat="1" ht="4.5" hidden="1" customHeight="1" x14ac:dyDescent="0.2">
      <c r="A151" s="7"/>
      <c r="B151" s="8" t="s">
        <v>40</v>
      </c>
      <c r="C151" s="9">
        <v>3240000000</v>
      </c>
      <c r="D151" s="23">
        <v>53.3</v>
      </c>
      <c r="E151" s="32">
        <v>26.5</v>
      </c>
      <c r="F151" s="23">
        <v>79.8</v>
      </c>
      <c r="G151" s="32"/>
      <c r="H151" s="23">
        <v>79.8</v>
      </c>
      <c r="I151" s="32"/>
      <c r="J151" s="23">
        <v>79.8</v>
      </c>
      <c r="K151" s="32"/>
      <c r="L151" s="23">
        <f t="shared" si="6"/>
        <v>79.8</v>
      </c>
      <c r="M151" s="45">
        <f t="shared" si="7"/>
        <v>149.71857410881802</v>
      </c>
      <c r="N151" s="45">
        <f t="shared" si="8"/>
        <v>100</v>
      </c>
    </row>
    <row r="152" spans="1:14" s="10" customFormat="1" ht="48" customHeight="1" x14ac:dyDescent="0.2">
      <c r="A152" s="7"/>
      <c r="B152" s="8" t="s">
        <v>39</v>
      </c>
      <c r="C152" s="9">
        <v>3250000000</v>
      </c>
      <c r="D152" s="23">
        <v>87.5</v>
      </c>
      <c r="E152" s="32">
        <v>0</v>
      </c>
      <c r="F152" s="23">
        <v>87.5</v>
      </c>
      <c r="G152" s="32"/>
      <c r="H152" s="23">
        <v>87.5</v>
      </c>
      <c r="I152" s="32"/>
      <c r="J152" s="23">
        <v>87.5</v>
      </c>
      <c r="K152" s="32">
        <v>-87.5</v>
      </c>
      <c r="L152" s="23">
        <f t="shared" si="6"/>
        <v>0</v>
      </c>
      <c r="M152" s="45">
        <f t="shared" si="7"/>
        <v>0</v>
      </c>
      <c r="N152" s="45">
        <f t="shared" si="8"/>
        <v>0</v>
      </c>
    </row>
    <row r="153" spans="1:14" s="10" customFormat="1" ht="48" customHeight="1" x14ac:dyDescent="0.2">
      <c r="A153" s="7"/>
      <c r="B153" s="8" t="s">
        <v>38</v>
      </c>
      <c r="C153" s="9">
        <v>3260000000</v>
      </c>
      <c r="D153" s="23">
        <v>840309.8</v>
      </c>
      <c r="E153" s="32">
        <v>0</v>
      </c>
      <c r="F153" s="23">
        <v>840309.8</v>
      </c>
      <c r="G153" s="32"/>
      <c r="H153" s="23">
        <v>840309.8</v>
      </c>
      <c r="I153" s="32"/>
      <c r="J153" s="23">
        <v>840309.8</v>
      </c>
      <c r="K153" s="32">
        <v>-245620.5</v>
      </c>
      <c r="L153" s="23">
        <f t="shared" si="6"/>
        <v>594689.30000000005</v>
      </c>
      <c r="M153" s="45">
        <f t="shared" si="7"/>
        <v>70.770244497922079</v>
      </c>
      <c r="N153" s="45">
        <f t="shared" si="8"/>
        <v>70.770244497922079</v>
      </c>
    </row>
    <row r="154" spans="1:14" s="10" customFormat="1" ht="66.75" customHeight="1" x14ac:dyDescent="0.2">
      <c r="A154" s="7"/>
      <c r="B154" s="8" t="s">
        <v>176</v>
      </c>
      <c r="C154" s="9">
        <v>3270000000</v>
      </c>
      <c r="D154" s="23"/>
      <c r="E154" s="32"/>
      <c r="F154" s="23"/>
      <c r="G154" s="32"/>
      <c r="H154" s="23"/>
      <c r="I154" s="32"/>
      <c r="J154" s="23"/>
      <c r="K154" s="32">
        <v>206661.2</v>
      </c>
      <c r="L154" s="23">
        <f>J154+K154</f>
        <v>206661.2</v>
      </c>
      <c r="M154" s="45"/>
      <c r="N154" s="45"/>
    </row>
    <row r="155" spans="1:14" s="10" customFormat="1" ht="48" customHeight="1" x14ac:dyDescent="0.2">
      <c r="A155" s="7"/>
      <c r="B155" s="8" t="s">
        <v>26</v>
      </c>
      <c r="C155" s="9">
        <v>3290000000</v>
      </c>
      <c r="D155" s="23">
        <v>140093.1</v>
      </c>
      <c r="E155" s="32">
        <v>0</v>
      </c>
      <c r="F155" s="23">
        <v>140093.1</v>
      </c>
      <c r="G155" s="32"/>
      <c r="H155" s="23">
        <v>140093.1</v>
      </c>
      <c r="I155" s="32"/>
      <c r="J155" s="23">
        <v>140093.1</v>
      </c>
      <c r="K155" s="32">
        <v>42054.3</v>
      </c>
      <c r="L155" s="23">
        <f t="shared" ref="L155:L184" si="9">J155+K155</f>
        <v>182147.40000000002</v>
      </c>
      <c r="M155" s="45">
        <f t="shared" si="7"/>
        <v>130.01882319685981</v>
      </c>
      <c r="N155" s="45">
        <f t="shared" si="8"/>
        <v>130.01882319685981</v>
      </c>
    </row>
    <row r="156" spans="1:14" s="21" customFormat="1" ht="70.5" customHeight="1" x14ac:dyDescent="0.2">
      <c r="A156" s="18">
        <v>25</v>
      </c>
      <c r="B156" s="19" t="s">
        <v>37</v>
      </c>
      <c r="C156" s="20">
        <v>3400000000</v>
      </c>
      <c r="D156" s="22">
        <v>2588998.1</v>
      </c>
      <c r="E156" s="27">
        <v>176397.89999999991</v>
      </c>
      <c r="F156" s="22">
        <v>2765396</v>
      </c>
      <c r="G156" s="27"/>
      <c r="H156" s="22">
        <v>2765396</v>
      </c>
      <c r="I156" s="27"/>
      <c r="J156" s="22">
        <v>2765396</v>
      </c>
      <c r="K156" s="27">
        <v>303253.59999999998</v>
      </c>
      <c r="L156" s="22">
        <f t="shared" si="9"/>
        <v>3068649.6</v>
      </c>
      <c r="M156" s="44">
        <f t="shared" si="7"/>
        <v>118.5265296254949</v>
      </c>
      <c r="N156" s="44">
        <f t="shared" si="8"/>
        <v>110.96600993130821</v>
      </c>
    </row>
    <row r="157" spans="1:14" s="10" customFormat="1" ht="51.75" customHeight="1" x14ac:dyDescent="0.2">
      <c r="A157" s="7"/>
      <c r="B157" s="8" t="s">
        <v>36</v>
      </c>
      <c r="C157" s="9">
        <v>3410000000</v>
      </c>
      <c r="D157" s="23">
        <v>1694344.1</v>
      </c>
      <c r="E157" s="32">
        <v>684.10000000009313</v>
      </c>
      <c r="F157" s="23">
        <v>1695028.2000000002</v>
      </c>
      <c r="G157" s="32"/>
      <c r="H157" s="23">
        <v>1695028.2000000002</v>
      </c>
      <c r="I157" s="32"/>
      <c r="J157" s="23">
        <v>1695028.2000000002</v>
      </c>
      <c r="K157" s="32">
        <v>301861.90000000002</v>
      </c>
      <c r="L157" s="23">
        <f t="shared" si="9"/>
        <v>1996890.1</v>
      </c>
      <c r="M157" s="45">
        <f t="shared" si="7"/>
        <v>117.85623121064958</v>
      </c>
      <c r="N157" s="45">
        <f t="shared" si="8"/>
        <v>117.80866536615733</v>
      </c>
    </row>
    <row r="158" spans="1:14" s="10" customFormat="1" ht="51.75" customHeight="1" x14ac:dyDescent="0.2">
      <c r="A158" s="7"/>
      <c r="B158" s="8" t="s">
        <v>35</v>
      </c>
      <c r="C158" s="9">
        <v>3420000000</v>
      </c>
      <c r="D158" s="23">
        <v>894654</v>
      </c>
      <c r="E158" s="32">
        <v>175713.80000000005</v>
      </c>
      <c r="F158" s="23">
        <v>1070367.8</v>
      </c>
      <c r="G158" s="32"/>
      <c r="H158" s="23">
        <v>1070367.8</v>
      </c>
      <c r="I158" s="32"/>
      <c r="J158" s="23">
        <v>1070367.8</v>
      </c>
      <c r="K158" s="32">
        <v>1391.7</v>
      </c>
      <c r="L158" s="23">
        <f t="shared" si="9"/>
        <v>1071759.5</v>
      </c>
      <c r="M158" s="45">
        <f t="shared" si="7"/>
        <v>119.79597699222269</v>
      </c>
      <c r="N158" s="45">
        <f t="shared" si="8"/>
        <v>100.13002072745461</v>
      </c>
    </row>
    <row r="159" spans="1:14" s="21" customFormat="1" ht="51.75" customHeight="1" x14ac:dyDescent="0.2">
      <c r="A159" s="18">
        <v>26</v>
      </c>
      <c r="B159" s="19" t="s">
        <v>34</v>
      </c>
      <c r="C159" s="20">
        <v>3500000000</v>
      </c>
      <c r="D159" s="22">
        <v>153605.5</v>
      </c>
      <c r="E159" s="27">
        <v>-3750</v>
      </c>
      <c r="F159" s="22">
        <v>149855.5</v>
      </c>
      <c r="G159" s="27"/>
      <c r="H159" s="22">
        <v>149855.5</v>
      </c>
      <c r="I159" s="27"/>
      <c r="J159" s="22">
        <v>149855.5</v>
      </c>
      <c r="K159" s="27">
        <v>116466</v>
      </c>
      <c r="L159" s="22">
        <f t="shared" si="9"/>
        <v>266321.5</v>
      </c>
      <c r="M159" s="44">
        <f t="shared" si="7"/>
        <v>173.38018495431479</v>
      </c>
      <c r="N159" s="44">
        <f t="shared" si="8"/>
        <v>177.71886917730748</v>
      </c>
    </row>
    <row r="160" spans="1:14" s="10" customFormat="1" ht="66" customHeight="1" x14ac:dyDescent="0.2">
      <c r="A160" s="7"/>
      <c r="B160" s="8" t="s">
        <v>33</v>
      </c>
      <c r="C160" s="9">
        <v>3510000000</v>
      </c>
      <c r="D160" s="23">
        <v>45982.7</v>
      </c>
      <c r="E160" s="32">
        <v>0</v>
      </c>
      <c r="F160" s="23">
        <v>45982.7</v>
      </c>
      <c r="G160" s="32"/>
      <c r="H160" s="23">
        <v>45982.7</v>
      </c>
      <c r="I160" s="32"/>
      <c r="J160" s="23">
        <v>45982.7</v>
      </c>
      <c r="K160" s="32">
        <v>80269.7</v>
      </c>
      <c r="L160" s="23">
        <f t="shared" si="9"/>
        <v>126252.4</v>
      </c>
      <c r="M160" s="45">
        <f t="shared" si="7"/>
        <v>274.56499944544362</v>
      </c>
      <c r="N160" s="45">
        <f t="shared" si="8"/>
        <v>274.56499944544362</v>
      </c>
    </row>
    <row r="161" spans="1:14" s="10" customFormat="1" ht="51.75" customHeight="1" x14ac:dyDescent="0.2">
      <c r="A161" s="7"/>
      <c r="B161" s="8" t="s">
        <v>32</v>
      </c>
      <c r="C161" s="9">
        <v>3520000000</v>
      </c>
      <c r="D161" s="23">
        <v>96690.2</v>
      </c>
      <c r="E161" s="32">
        <v>-3750</v>
      </c>
      <c r="F161" s="23">
        <v>92940.2</v>
      </c>
      <c r="G161" s="32"/>
      <c r="H161" s="23">
        <v>92940.2</v>
      </c>
      <c r="I161" s="32"/>
      <c r="J161" s="23">
        <v>92940.2</v>
      </c>
      <c r="K161" s="32">
        <v>31327.9</v>
      </c>
      <c r="L161" s="23">
        <f t="shared" si="9"/>
        <v>124268.1</v>
      </c>
      <c r="M161" s="45">
        <f t="shared" si="7"/>
        <v>128.52191845709285</v>
      </c>
      <c r="N161" s="45">
        <f t="shared" si="8"/>
        <v>133.70758832023174</v>
      </c>
    </row>
    <row r="162" spans="1:14" s="10" customFormat="1" ht="37.5" customHeight="1" x14ac:dyDescent="0.2">
      <c r="A162" s="7"/>
      <c r="B162" s="8" t="s">
        <v>31</v>
      </c>
      <c r="C162" s="9">
        <v>3530000000</v>
      </c>
      <c r="D162" s="23">
        <v>1250</v>
      </c>
      <c r="E162" s="32">
        <v>0</v>
      </c>
      <c r="F162" s="23">
        <v>1250</v>
      </c>
      <c r="G162" s="32"/>
      <c r="H162" s="23">
        <v>1250</v>
      </c>
      <c r="I162" s="32"/>
      <c r="J162" s="23">
        <v>1250</v>
      </c>
      <c r="K162" s="32">
        <v>1696.4</v>
      </c>
      <c r="L162" s="23">
        <f t="shared" si="9"/>
        <v>2946.4</v>
      </c>
      <c r="M162" s="45">
        <f t="shared" si="7"/>
        <v>235.71200000000002</v>
      </c>
      <c r="N162" s="45">
        <f t="shared" si="8"/>
        <v>235.71200000000002</v>
      </c>
    </row>
    <row r="163" spans="1:14" s="10" customFormat="1" ht="41.25" customHeight="1" x14ac:dyDescent="0.2">
      <c r="A163" s="7"/>
      <c r="B163" s="8" t="s">
        <v>26</v>
      </c>
      <c r="C163" s="9">
        <v>3540000000</v>
      </c>
      <c r="D163" s="23">
        <v>9682.6</v>
      </c>
      <c r="E163" s="32">
        <v>0</v>
      </c>
      <c r="F163" s="23">
        <v>9682.6</v>
      </c>
      <c r="G163" s="32"/>
      <c r="H163" s="23">
        <v>9682.6</v>
      </c>
      <c r="I163" s="32"/>
      <c r="J163" s="23">
        <v>9682.6</v>
      </c>
      <c r="K163" s="32">
        <v>3172</v>
      </c>
      <c r="L163" s="23">
        <f t="shared" si="9"/>
        <v>12854.6</v>
      </c>
      <c r="M163" s="45">
        <f t="shared" si="7"/>
        <v>132.75979592258278</v>
      </c>
      <c r="N163" s="45">
        <f t="shared" si="8"/>
        <v>132.75979592258278</v>
      </c>
    </row>
    <row r="164" spans="1:14" s="21" customFormat="1" ht="69.75" customHeight="1" x14ac:dyDescent="0.2">
      <c r="A164" s="18">
        <v>27</v>
      </c>
      <c r="B164" s="19" t="s">
        <v>30</v>
      </c>
      <c r="C164" s="20">
        <v>3600000000</v>
      </c>
      <c r="D164" s="22">
        <v>3588238.3</v>
      </c>
      <c r="E164" s="27">
        <v>-653898.60000000009</v>
      </c>
      <c r="F164" s="22">
        <v>2934339.6999999997</v>
      </c>
      <c r="G164" s="27">
        <v>197479.1</v>
      </c>
      <c r="H164" s="22">
        <v>3131818.8</v>
      </c>
      <c r="I164" s="27"/>
      <c r="J164" s="22">
        <v>3131818.8</v>
      </c>
      <c r="K164" s="27">
        <v>681434.1</v>
      </c>
      <c r="L164" s="22">
        <f t="shared" si="9"/>
        <v>3813252.9</v>
      </c>
      <c r="M164" s="44">
        <f t="shared" si="7"/>
        <v>106.27089343536633</v>
      </c>
      <c r="N164" s="44">
        <f t="shared" si="8"/>
        <v>121.75841399253366</v>
      </c>
    </row>
    <row r="165" spans="1:14" s="10" customFormat="1" ht="52.5" customHeight="1" x14ac:dyDescent="0.2">
      <c r="A165" s="7"/>
      <c r="B165" s="8" t="s">
        <v>29</v>
      </c>
      <c r="C165" s="9">
        <v>3610000000</v>
      </c>
      <c r="D165" s="23">
        <v>9000</v>
      </c>
      <c r="E165" s="32">
        <v>100000</v>
      </c>
      <c r="F165" s="23">
        <v>109000</v>
      </c>
      <c r="G165" s="32"/>
      <c r="H165" s="23">
        <v>109000</v>
      </c>
      <c r="I165" s="32"/>
      <c r="J165" s="23">
        <v>109000</v>
      </c>
      <c r="K165" s="32">
        <v>-3000</v>
      </c>
      <c r="L165" s="23">
        <f t="shared" si="9"/>
        <v>106000</v>
      </c>
      <c r="M165" s="45" t="s">
        <v>190</v>
      </c>
      <c r="N165" s="45">
        <f t="shared" si="8"/>
        <v>97.247706422018354</v>
      </c>
    </row>
    <row r="166" spans="1:14" s="10" customFormat="1" ht="47.25" customHeight="1" x14ac:dyDescent="0.2">
      <c r="A166" s="7"/>
      <c r="B166" s="8" t="s">
        <v>28</v>
      </c>
      <c r="C166" s="9">
        <v>3620000000</v>
      </c>
      <c r="D166" s="23">
        <v>1441305.8</v>
      </c>
      <c r="E166" s="32">
        <v>-108048</v>
      </c>
      <c r="F166" s="23">
        <v>1333257.8</v>
      </c>
      <c r="G166" s="32">
        <v>152079.1</v>
      </c>
      <c r="H166" s="23">
        <v>1485336.9000000001</v>
      </c>
      <c r="I166" s="32"/>
      <c r="J166" s="23">
        <v>1485336.9000000001</v>
      </c>
      <c r="K166" s="32">
        <v>653631.1</v>
      </c>
      <c r="L166" s="23">
        <f t="shared" si="9"/>
        <v>2138968</v>
      </c>
      <c r="M166" s="45">
        <f t="shared" si="7"/>
        <v>148.40487008378096</v>
      </c>
      <c r="N166" s="45">
        <f t="shared" si="8"/>
        <v>144.00557880168463</v>
      </c>
    </row>
    <row r="167" spans="1:14" s="10" customFormat="1" ht="51.75" customHeight="1" x14ac:dyDescent="0.2">
      <c r="A167" s="7"/>
      <c r="B167" s="8" t="s">
        <v>27</v>
      </c>
      <c r="C167" s="9">
        <v>3640000000</v>
      </c>
      <c r="D167" s="23">
        <v>1540618.5</v>
      </c>
      <c r="E167" s="32">
        <v>-545850.6</v>
      </c>
      <c r="F167" s="23">
        <v>994767.9</v>
      </c>
      <c r="G167" s="32">
        <v>25000</v>
      </c>
      <c r="H167" s="23">
        <v>1019767.9</v>
      </c>
      <c r="I167" s="32"/>
      <c r="J167" s="23">
        <v>1019767.9</v>
      </c>
      <c r="K167" s="32">
        <v>1772.2</v>
      </c>
      <c r="L167" s="23">
        <f t="shared" si="9"/>
        <v>1021540.1</v>
      </c>
      <c r="M167" s="45">
        <f t="shared" si="7"/>
        <v>66.307142228916504</v>
      </c>
      <c r="N167" s="45">
        <f t="shared" si="8"/>
        <v>100.17378464256426</v>
      </c>
    </row>
    <row r="168" spans="1:14" s="10" customFormat="1" ht="45" customHeight="1" x14ac:dyDescent="0.2">
      <c r="A168" s="7"/>
      <c r="B168" s="8" t="s">
        <v>26</v>
      </c>
      <c r="C168" s="9">
        <v>3670000000</v>
      </c>
      <c r="D168" s="23">
        <v>60014.7</v>
      </c>
      <c r="E168" s="32">
        <v>0</v>
      </c>
      <c r="F168" s="23">
        <v>60014.7</v>
      </c>
      <c r="G168" s="32"/>
      <c r="H168" s="23">
        <v>60014.7</v>
      </c>
      <c r="I168" s="32"/>
      <c r="J168" s="23">
        <v>60014.7</v>
      </c>
      <c r="K168" s="32">
        <v>18526.8</v>
      </c>
      <c r="L168" s="23">
        <f t="shared" si="9"/>
        <v>78541.5</v>
      </c>
      <c r="M168" s="45">
        <f t="shared" si="7"/>
        <v>130.87043674299795</v>
      </c>
      <c r="N168" s="45">
        <f t="shared" si="8"/>
        <v>130.87043674299795</v>
      </c>
    </row>
    <row r="169" spans="1:14" s="10" customFormat="1" ht="27" hidden="1" customHeight="1" x14ac:dyDescent="0.2">
      <c r="A169" s="7"/>
      <c r="B169" s="8" t="s">
        <v>25</v>
      </c>
      <c r="C169" s="9">
        <v>3680000000</v>
      </c>
      <c r="D169" s="23">
        <v>298539.8</v>
      </c>
      <c r="E169" s="32">
        <v>-100000</v>
      </c>
      <c r="F169" s="23">
        <v>198539.8</v>
      </c>
      <c r="G169" s="32">
        <v>20400</v>
      </c>
      <c r="H169" s="23">
        <v>218939.8</v>
      </c>
      <c r="I169" s="32"/>
      <c r="J169" s="23">
        <v>218939.8</v>
      </c>
      <c r="K169" s="32"/>
      <c r="L169" s="23">
        <f t="shared" si="9"/>
        <v>218939.8</v>
      </c>
      <c r="M169" s="45">
        <f t="shared" si="7"/>
        <v>73.336888414878004</v>
      </c>
      <c r="N169" s="45">
        <f t="shared" si="8"/>
        <v>100</v>
      </c>
    </row>
    <row r="170" spans="1:14" s="10" customFormat="1" ht="43.5" customHeight="1" x14ac:dyDescent="0.2">
      <c r="A170" s="7"/>
      <c r="B170" s="8" t="s">
        <v>24</v>
      </c>
      <c r="C170" s="9">
        <v>3690000000</v>
      </c>
      <c r="D170" s="23">
        <v>238759.5</v>
      </c>
      <c r="E170" s="32">
        <v>0</v>
      </c>
      <c r="F170" s="23">
        <v>238759.5</v>
      </c>
      <c r="G170" s="32"/>
      <c r="H170" s="23">
        <v>238759.5</v>
      </c>
      <c r="I170" s="32"/>
      <c r="J170" s="23">
        <v>238759.5</v>
      </c>
      <c r="K170" s="32">
        <v>10504</v>
      </c>
      <c r="L170" s="23">
        <f t="shared" si="9"/>
        <v>249263.5</v>
      </c>
      <c r="M170" s="45">
        <f t="shared" si="7"/>
        <v>104.39940609693016</v>
      </c>
      <c r="N170" s="45">
        <f t="shared" si="8"/>
        <v>104.39940609693016</v>
      </c>
    </row>
    <row r="171" spans="1:14" s="21" customFormat="1" ht="65.25" customHeight="1" x14ac:dyDescent="0.2">
      <c r="A171" s="18">
        <v>28</v>
      </c>
      <c r="B171" s="19" t="s">
        <v>23</v>
      </c>
      <c r="C171" s="20">
        <v>3700000000</v>
      </c>
      <c r="D171" s="22">
        <v>183128.1</v>
      </c>
      <c r="E171" s="27">
        <v>-135875.4</v>
      </c>
      <c r="F171" s="22">
        <v>47252.700000000012</v>
      </c>
      <c r="G171" s="27"/>
      <c r="H171" s="22">
        <v>47252.700000000012</v>
      </c>
      <c r="I171" s="27"/>
      <c r="J171" s="22">
        <v>47252.700000000012</v>
      </c>
      <c r="K171" s="27">
        <v>-2329.5</v>
      </c>
      <c r="L171" s="22">
        <f t="shared" si="9"/>
        <v>44923.200000000012</v>
      </c>
      <c r="M171" s="44">
        <f t="shared" si="7"/>
        <v>24.531025003808814</v>
      </c>
      <c r="N171" s="44">
        <f t="shared" si="8"/>
        <v>95.070122977099729</v>
      </c>
    </row>
    <row r="172" spans="1:14" s="10" customFormat="1" ht="45" customHeight="1" x14ac:dyDescent="0.2">
      <c r="A172" s="7"/>
      <c r="B172" s="8" t="s">
        <v>22</v>
      </c>
      <c r="C172" s="9">
        <v>3710000000</v>
      </c>
      <c r="D172" s="23">
        <v>183128.1</v>
      </c>
      <c r="E172" s="32">
        <v>-135875.4</v>
      </c>
      <c r="F172" s="23">
        <v>47252.700000000012</v>
      </c>
      <c r="G172" s="32"/>
      <c r="H172" s="23">
        <v>47252.700000000012</v>
      </c>
      <c r="I172" s="32"/>
      <c r="J172" s="23">
        <v>47252.700000000012</v>
      </c>
      <c r="K172" s="32">
        <v>-2329.5</v>
      </c>
      <c r="L172" s="23">
        <f t="shared" si="9"/>
        <v>44923.200000000012</v>
      </c>
      <c r="M172" s="45">
        <f t="shared" si="7"/>
        <v>24.531025003808814</v>
      </c>
      <c r="N172" s="45">
        <f t="shared" si="8"/>
        <v>95.070122977099729</v>
      </c>
    </row>
    <row r="173" spans="1:14" s="21" customFormat="1" ht="66.75" customHeight="1" x14ac:dyDescent="0.2">
      <c r="A173" s="18">
        <v>29</v>
      </c>
      <c r="B173" s="19" t="s">
        <v>21</v>
      </c>
      <c r="C173" s="20">
        <v>3800000000</v>
      </c>
      <c r="D173" s="22">
        <v>4763.5</v>
      </c>
      <c r="E173" s="27">
        <v>0</v>
      </c>
      <c r="F173" s="22">
        <v>4763.5</v>
      </c>
      <c r="G173" s="27"/>
      <c r="H173" s="22">
        <v>4763.5</v>
      </c>
      <c r="I173" s="27"/>
      <c r="J173" s="22">
        <v>4763.5</v>
      </c>
      <c r="K173" s="27">
        <v>3812.8</v>
      </c>
      <c r="L173" s="22">
        <f t="shared" si="9"/>
        <v>8576.2999999999993</v>
      </c>
      <c r="M173" s="44">
        <f t="shared" si="7"/>
        <v>180.04198593471185</v>
      </c>
      <c r="N173" s="44">
        <f t="shared" si="8"/>
        <v>180.04198593471185</v>
      </c>
    </row>
    <row r="174" spans="1:14" s="21" customFormat="1" ht="47.25" customHeight="1" x14ac:dyDescent="0.2">
      <c r="A174" s="18"/>
      <c r="B174" s="48" t="s">
        <v>177</v>
      </c>
      <c r="C174" s="20">
        <v>3810000000</v>
      </c>
      <c r="D174" s="22"/>
      <c r="E174" s="27"/>
      <c r="F174" s="22"/>
      <c r="G174" s="27"/>
      <c r="H174" s="22"/>
      <c r="I174" s="27"/>
      <c r="J174" s="22"/>
      <c r="K174" s="32">
        <v>450</v>
      </c>
      <c r="L174" s="23">
        <f t="shared" si="9"/>
        <v>450</v>
      </c>
      <c r="M174" s="45"/>
      <c r="N174" s="45"/>
    </row>
    <row r="175" spans="1:14" s="10" customFormat="1" ht="47.25" customHeight="1" x14ac:dyDescent="0.2">
      <c r="A175" s="7"/>
      <c r="B175" s="8" t="s">
        <v>20</v>
      </c>
      <c r="C175" s="9">
        <v>3820000000</v>
      </c>
      <c r="D175" s="23">
        <v>3845.5</v>
      </c>
      <c r="E175" s="32">
        <v>0</v>
      </c>
      <c r="F175" s="23">
        <v>3845.5</v>
      </c>
      <c r="G175" s="32"/>
      <c r="H175" s="23">
        <v>3845.5</v>
      </c>
      <c r="I175" s="32"/>
      <c r="J175" s="23">
        <v>3845.5</v>
      </c>
      <c r="K175" s="32">
        <v>1782.8</v>
      </c>
      <c r="L175" s="23">
        <f t="shared" si="9"/>
        <v>5628.3</v>
      </c>
      <c r="M175" s="45">
        <f t="shared" si="7"/>
        <v>146.36068131582368</v>
      </c>
      <c r="N175" s="45">
        <f t="shared" si="8"/>
        <v>146.36068131582368</v>
      </c>
    </row>
    <row r="176" spans="1:14" s="10" customFormat="1" ht="47.25" customHeight="1" x14ac:dyDescent="0.2">
      <c r="A176" s="7"/>
      <c r="B176" s="8" t="s">
        <v>19</v>
      </c>
      <c r="C176" s="9">
        <v>3830000000</v>
      </c>
      <c r="D176" s="23">
        <v>738</v>
      </c>
      <c r="E176" s="32">
        <v>0</v>
      </c>
      <c r="F176" s="23">
        <v>738</v>
      </c>
      <c r="G176" s="32"/>
      <c r="H176" s="23">
        <v>738</v>
      </c>
      <c r="I176" s="32"/>
      <c r="J176" s="23">
        <v>738</v>
      </c>
      <c r="K176" s="32">
        <v>1580</v>
      </c>
      <c r="L176" s="23">
        <f t="shared" si="9"/>
        <v>2318</v>
      </c>
      <c r="M176" s="45" t="s">
        <v>191</v>
      </c>
      <c r="N176" s="45" t="s">
        <v>191</v>
      </c>
    </row>
    <row r="177" spans="1:14" s="10" customFormat="1" ht="37.5" hidden="1" customHeight="1" x14ac:dyDescent="0.2">
      <c r="A177" s="7"/>
      <c r="B177" s="8" t="s">
        <v>18</v>
      </c>
      <c r="C177" s="9">
        <v>3840000000</v>
      </c>
      <c r="D177" s="23">
        <v>180</v>
      </c>
      <c r="E177" s="32">
        <v>0</v>
      </c>
      <c r="F177" s="23">
        <v>180</v>
      </c>
      <c r="G177" s="32"/>
      <c r="H177" s="23">
        <v>180</v>
      </c>
      <c r="I177" s="32"/>
      <c r="J177" s="23">
        <v>180</v>
      </c>
      <c r="K177" s="32">
        <v>0</v>
      </c>
      <c r="L177" s="23">
        <f t="shared" si="9"/>
        <v>180</v>
      </c>
      <c r="M177" s="45">
        <f t="shared" si="7"/>
        <v>100</v>
      </c>
      <c r="N177" s="45">
        <f t="shared" si="8"/>
        <v>100</v>
      </c>
    </row>
    <row r="178" spans="1:14" s="21" customFormat="1" ht="37.5" hidden="1" customHeight="1" x14ac:dyDescent="0.2">
      <c r="A178" s="18">
        <v>30</v>
      </c>
      <c r="B178" s="19" t="s">
        <v>17</v>
      </c>
      <c r="C178" s="20">
        <v>3900000000</v>
      </c>
      <c r="D178" s="22">
        <v>53064.4</v>
      </c>
      <c r="E178" s="27">
        <v>0</v>
      </c>
      <c r="F178" s="22">
        <v>53064.4</v>
      </c>
      <c r="G178" s="27"/>
      <c r="H178" s="22">
        <v>53064.4</v>
      </c>
      <c r="I178" s="27"/>
      <c r="J178" s="22">
        <v>53064.4</v>
      </c>
      <c r="K178" s="27">
        <v>0</v>
      </c>
      <c r="L178" s="22">
        <f t="shared" si="9"/>
        <v>53064.4</v>
      </c>
      <c r="M178" s="44">
        <f t="shared" si="7"/>
        <v>100</v>
      </c>
      <c r="N178" s="44">
        <f t="shared" si="8"/>
        <v>100</v>
      </c>
    </row>
    <row r="179" spans="1:14" s="10" customFormat="1" ht="47.25" customHeight="1" x14ac:dyDescent="0.2">
      <c r="A179" s="7"/>
      <c r="B179" s="8" t="s">
        <v>16</v>
      </c>
      <c r="C179" s="9">
        <v>3910000000</v>
      </c>
      <c r="D179" s="23">
        <v>10285</v>
      </c>
      <c r="E179" s="32">
        <v>0</v>
      </c>
      <c r="F179" s="23">
        <v>10285</v>
      </c>
      <c r="G179" s="32"/>
      <c r="H179" s="23">
        <v>10285</v>
      </c>
      <c r="I179" s="32"/>
      <c r="J179" s="23">
        <v>10285</v>
      </c>
      <c r="K179" s="32">
        <v>-1610</v>
      </c>
      <c r="L179" s="23">
        <f t="shared" si="9"/>
        <v>8675</v>
      </c>
      <c r="M179" s="45">
        <f t="shared" si="7"/>
        <v>84.346135148274186</v>
      </c>
      <c r="N179" s="45">
        <f t="shared" si="8"/>
        <v>84.346135148274186</v>
      </c>
    </row>
    <row r="180" spans="1:14" s="10" customFormat="1" ht="47.25" customHeight="1" x14ac:dyDescent="0.2">
      <c r="A180" s="7"/>
      <c r="B180" s="8" t="s">
        <v>15</v>
      </c>
      <c r="C180" s="9">
        <v>3920000000</v>
      </c>
      <c r="D180" s="23">
        <v>40962.800000000003</v>
      </c>
      <c r="E180" s="32">
        <v>0</v>
      </c>
      <c r="F180" s="23">
        <v>40962.800000000003</v>
      </c>
      <c r="G180" s="32"/>
      <c r="H180" s="23">
        <v>40962.800000000003</v>
      </c>
      <c r="I180" s="32"/>
      <c r="J180" s="23">
        <v>40962.800000000003</v>
      </c>
      <c r="K180" s="32">
        <v>1610</v>
      </c>
      <c r="L180" s="23">
        <f t="shared" si="9"/>
        <v>42572.800000000003</v>
      </c>
      <c r="M180" s="45">
        <f t="shared" si="7"/>
        <v>103.93039538312811</v>
      </c>
      <c r="N180" s="45">
        <f t="shared" si="8"/>
        <v>103.93039538312811</v>
      </c>
    </row>
    <row r="181" spans="1:14" s="10" customFormat="1" ht="68.25" hidden="1" customHeight="1" x14ac:dyDescent="0.2">
      <c r="A181" s="7"/>
      <c r="B181" s="8" t="s">
        <v>14</v>
      </c>
      <c r="C181" s="9">
        <v>3930000000</v>
      </c>
      <c r="D181" s="23">
        <v>1816.6</v>
      </c>
      <c r="E181" s="32">
        <v>0</v>
      </c>
      <c r="F181" s="23">
        <v>1816.6</v>
      </c>
      <c r="G181" s="32"/>
      <c r="H181" s="23">
        <v>1816.6</v>
      </c>
      <c r="I181" s="32"/>
      <c r="J181" s="23">
        <v>1816.6</v>
      </c>
      <c r="K181" s="32"/>
      <c r="L181" s="23">
        <f t="shared" si="9"/>
        <v>1816.6</v>
      </c>
      <c r="M181" s="45">
        <f t="shared" si="7"/>
        <v>100</v>
      </c>
      <c r="N181" s="45">
        <f t="shared" si="8"/>
        <v>100</v>
      </c>
    </row>
    <row r="182" spans="1:14" ht="24.75" customHeight="1" x14ac:dyDescent="0.2">
      <c r="A182" s="11">
        <v>1</v>
      </c>
      <c r="B182" s="4" t="s">
        <v>10</v>
      </c>
      <c r="C182" s="3"/>
      <c r="D182" s="41">
        <v>89050843.5</v>
      </c>
      <c r="E182" s="27">
        <v>1190549.7000000626</v>
      </c>
      <c r="F182" s="41">
        <v>90241393.200000063</v>
      </c>
      <c r="G182" s="27">
        <v>4829294.83</v>
      </c>
      <c r="H182" s="41">
        <v>95070688.030000061</v>
      </c>
      <c r="I182" s="27">
        <v>9862569.5</v>
      </c>
      <c r="J182" s="41">
        <v>104933257.53000006</v>
      </c>
      <c r="K182" s="27">
        <v>4319313.8</v>
      </c>
      <c r="L182" s="41">
        <f t="shared" si="9"/>
        <v>109252571.33000006</v>
      </c>
      <c r="M182" s="46">
        <f t="shared" si="7"/>
        <v>122.6856108667854</v>
      </c>
      <c r="N182" s="46">
        <f t="shared" si="8"/>
        <v>104.11624865335484</v>
      </c>
    </row>
    <row r="183" spans="1:14" ht="19.5" customHeight="1" x14ac:dyDescent="0.2">
      <c r="A183" s="12">
        <v>1</v>
      </c>
      <c r="B183" s="4" t="s">
        <v>12</v>
      </c>
      <c r="C183" s="4"/>
      <c r="D183" s="24">
        <v>6731675.7000000002</v>
      </c>
      <c r="E183" s="27">
        <v>270866.29999999981</v>
      </c>
      <c r="F183" s="24">
        <v>7002542</v>
      </c>
      <c r="G183" s="27">
        <v>-296059.33</v>
      </c>
      <c r="H183" s="24">
        <v>6706482.6699999999</v>
      </c>
      <c r="I183" s="27">
        <v>-57504.6</v>
      </c>
      <c r="J183" s="24">
        <v>6648978.0700000003</v>
      </c>
      <c r="K183" s="27">
        <v>33188.300000000003</v>
      </c>
      <c r="L183" s="24">
        <f t="shared" si="9"/>
        <v>6682166.3700000001</v>
      </c>
      <c r="M183" s="47">
        <f t="shared" si="7"/>
        <v>99.264531860915412</v>
      </c>
      <c r="N183" s="47">
        <f t="shared" si="8"/>
        <v>100.49914888649948</v>
      </c>
    </row>
    <row r="184" spans="1:14" s="2" customFormat="1" ht="20.25" customHeight="1" x14ac:dyDescent="0.2">
      <c r="A184" s="11">
        <v>1</v>
      </c>
      <c r="B184" s="4" t="s">
        <v>11</v>
      </c>
      <c r="C184" s="3"/>
      <c r="D184" s="24">
        <v>95782519.200000003</v>
      </c>
      <c r="E184" s="27">
        <v>1461416.0000000596</v>
      </c>
      <c r="F184" s="24">
        <v>97243935.200000063</v>
      </c>
      <c r="G184" s="27">
        <v>4533235.5</v>
      </c>
      <c r="H184" s="24">
        <v>101777170.70000006</v>
      </c>
      <c r="I184" s="27">
        <v>9805064.9000000004</v>
      </c>
      <c r="J184" s="24">
        <v>111582235.60000007</v>
      </c>
      <c r="K184" s="27">
        <v>4352502.0999999996</v>
      </c>
      <c r="L184" s="24">
        <f t="shared" si="9"/>
        <v>115934737.70000006</v>
      </c>
      <c r="M184" s="47">
        <f t="shared" si="7"/>
        <v>121.03955781108758</v>
      </c>
      <c r="N184" s="47">
        <f t="shared" si="8"/>
        <v>103.90071239977917</v>
      </c>
    </row>
    <row r="185" spans="1:14" x14ac:dyDescent="0.2">
      <c r="N185" s="25"/>
    </row>
    <row r="186" spans="1:14" x14ac:dyDescent="0.2">
      <c r="D186" s="17"/>
    </row>
    <row r="187" spans="1:14" x14ac:dyDescent="0.2">
      <c r="G187" s="40"/>
    </row>
  </sheetData>
  <autoFilter ref="A4:N184">
    <filterColumn colId="10">
      <filters>
        <filter val="-1 004,5"/>
        <filter val="1 018,4"/>
        <filter val="1 058 463,0"/>
        <filter val="1 109 844,0"/>
        <filter val="1 391,7"/>
        <filter val="1 397,9"/>
        <filter val="1 500,0"/>
        <filter val="1 575,0"/>
        <filter val="1 580,0"/>
        <filter val="1 610,0"/>
        <filter val="-1 610,0"/>
        <filter val="1 696,4"/>
        <filter val="-1 698,0"/>
        <filter val="1 748,7"/>
        <filter val="1 772,2"/>
        <filter val="1 782,8"/>
        <filter val="1 827 528,7"/>
        <filter val="10 340,9"/>
        <filter val="10 504,0"/>
        <filter val="103 723,2"/>
        <filter val="11 378,1"/>
        <filter val="-11 676,7"/>
        <filter val="-11,0"/>
        <filter val="112,5"/>
        <filter val="116 466,0"/>
        <filter val="121 002,1"/>
        <filter val="123 355,1"/>
        <filter val="128 084,3"/>
        <filter val="-14 213,8"/>
        <filter val="14 445,5"/>
        <filter val="14 539,5"/>
        <filter val="14 676,8"/>
        <filter val="140,6"/>
        <filter val="141 849,5"/>
        <filter val="144 232,4"/>
        <filter val="147 923,7"/>
        <filter val="15 094,0"/>
        <filter val="-15 589,2"/>
        <filter val="15 611,9"/>
        <filter val="158 383,9"/>
        <filter val="16 092,1"/>
        <filter val="16 355,6"/>
        <filter val="16 747,4"/>
        <filter val="16 848,8"/>
        <filter val="16 850,9"/>
        <filter val="17 084,2"/>
        <filter val="-170,1"/>
        <filter val="18 509,3"/>
        <filter val="18 526,8"/>
        <filter val="18 791,4"/>
        <filter val="186 237,9"/>
        <filter val="19 631,6"/>
        <filter val="2 202,9"/>
        <filter val="-2 329,5"/>
        <filter val="2 345,3"/>
        <filter val="2 469 696,1"/>
        <filter val="2 510,0"/>
        <filter val="2 606,6"/>
        <filter val="2 933,5"/>
        <filter val="2 949,9"/>
        <filter val="206 467,8"/>
        <filter val="206 661,2"/>
        <filter val="21 375,0"/>
        <filter val="21 834,5"/>
        <filter val="212 220,8"/>
        <filter val="215 665,7"/>
        <filter val="221 916,4"/>
        <filter val="229 945,0"/>
        <filter val="234 303,6"/>
        <filter val="-245 620,5"/>
        <filter val="249 194,8"/>
        <filter val="253 543,3"/>
        <filter val="253,3"/>
        <filter val="271 025,1"/>
        <filter val="291 208,2"/>
        <filter val="-299 799,0"/>
        <filter val="3"/>
        <filter val="-3 000,0"/>
        <filter val="3 172,0"/>
        <filter val="3 202 900,8"/>
        <filter val="3 209,7"/>
        <filter val="3 294 661,5"/>
        <filter val="3 354,8"/>
        <filter val="3 613,5"/>
        <filter val="3 812,8"/>
        <filter val="-3 849,7"/>
        <filter val="301 861,9"/>
        <filter val="303 253,6"/>
        <filter val="31 327,9"/>
        <filter val="328,6"/>
        <filter val="33 188,3"/>
        <filter val="34 954,9"/>
        <filter val="-37 045,1"/>
        <filter val="-376 004,1"/>
        <filter val="38 528,2"/>
        <filter val="4 241,5"/>
        <filter val="4 319 313,8"/>
        <filter val="4 351,3"/>
        <filter val="4 352 502,1"/>
        <filter val="4 595,4"/>
        <filter val="40 347,5"/>
        <filter val="403,2"/>
        <filter val="405 527,9"/>
        <filter val="42 054,3"/>
        <filter val="43 372,5"/>
        <filter val="450,0"/>
        <filter val="47 086,3"/>
        <filter val="48 990,5"/>
        <filter val="5 143,2"/>
        <filter val="5 394,8"/>
        <filter val="5 423,0"/>
        <filter val="530,4"/>
        <filter val="534 124,0"/>
        <filter val="-54 367,0"/>
        <filter val="-56 000,0"/>
        <filter val="-57 574,5"/>
        <filter val="6 048,1"/>
        <filter val="6 183,7"/>
        <filter val="6 237,3"/>
        <filter val="6 755,7"/>
        <filter val="6 809,7"/>
        <filter val="60 164,3"/>
        <filter val="615 287,3"/>
        <filter val="616 480,5"/>
        <filter val="64 416,6"/>
        <filter val="644 031,7"/>
        <filter val="-65 328,6"/>
        <filter val="653 631,1"/>
        <filter val="654,5"/>
        <filter val="66 232,4"/>
        <filter val="-67 551,2"/>
        <filter val="681 434,1"/>
        <filter val="7 238,8"/>
        <filter val="-7 341 999,4"/>
        <filter val="-7 580 682,0"/>
        <filter val="70 267,6"/>
        <filter val="701 798,8"/>
        <filter val="-72 000,0"/>
        <filter val="73 877,1"/>
        <filter val="74 867,9"/>
        <filter val="75,0"/>
        <filter val="8 096,9"/>
        <filter val="8 253,7"/>
        <filter val="8 897,4"/>
        <filter val="80 269,7"/>
        <filter val="-80,2"/>
        <filter val="803,2"/>
        <filter val="-813,2"/>
        <filter val="-87,5"/>
        <filter val="9 892,9"/>
        <filter val="9 990,5"/>
        <filter val="94 049,4"/>
        <filter val="940 109,9"/>
        <filter val="947,5"/>
      </filters>
    </filterColumn>
  </autoFilter>
  <mergeCells count="3">
    <mergeCell ref="B1:N1"/>
    <mergeCell ref="A2:N2"/>
    <mergeCell ref="F3:N3"/>
  </mergeCells>
  <pageMargins left="0.70866141732283472" right="0.31496062992125984" top="0.74803149606299213" bottom="0.74803149606299213" header="0.31496062992125984" footer="0.31496062992125984"/>
  <pageSetup paperSize="9" scale="66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 подпрограм</vt:lpstr>
      <vt:lpstr>'с подпрограм'!Область_печати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2022-12-19T04:45:57Z</dcterms:modified>
</cp:coreProperties>
</file>